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iso\OneDrive\ドキュメント\会社\03_会社サービス紹介20210501から\キーワードトレンド分析\"/>
    </mc:Choice>
  </mc:AlternateContent>
  <xr:revisionPtr revIDLastSave="0" documentId="13_ncr:1_{CE7FD387-0A04-4ABC-B919-3E22A5461C15}" xr6:coauthVersionLast="47" xr6:coauthVersionMax="47" xr10:uidLastSave="{00000000-0000-0000-0000-000000000000}"/>
  <bookViews>
    <workbookView xWindow="6585" yWindow="525" windowWidth="17205" windowHeight="13740" xr2:uid="{3C4EA093-43F1-4333-8BD1-10A14DD8C360}"/>
  </bookViews>
  <sheets>
    <sheet name="全体キーワード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4" i="1" l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" i="1"/>
  <c r="BK2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5" i="1"/>
  <c r="BW4" i="1"/>
  <c r="BW3" i="1"/>
  <c r="BK51" i="1"/>
  <c r="BK50" i="1"/>
  <c r="BK49" i="1"/>
  <c r="BK48" i="1"/>
  <c r="BK47" i="1"/>
  <c r="BK46" i="1"/>
  <c r="BK45" i="1"/>
  <c r="BK38" i="1"/>
  <c r="BK25" i="1"/>
  <c r="BK20" i="1"/>
  <c r="BK33" i="1"/>
  <c r="BK41" i="1"/>
  <c r="BK19" i="1"/>
  <c r="BK30" i="1"/>
  <c r="BK14" i="1"/>
  <c r="BK29" i="1"/>
  <c r="BK24" i="1"/>
  <c r="BK34" i="1"/>
  <c r="BK43" i="1"/>
  <c r="BK13" i="1"/>
  <c r="BK26" i="1"/>
  <c r="BK36" i="1"/>
  <c r="BK40" i="1"/>
  <c r="BK15" i="1"/>
  <c r="BK44" i="1"/>
  <c r="BK21" i="1"/>
  <c r="BK39" i="1"/>
  <c r="BK12" i="1"/>
  <c r="BK31" i="1"/>
  <c r="BK18" i="1"/>
  <c r="BK42" i="1"/>
  <c r="BK35" i="1"/>
  <c r="BK27" i="1"/>
  <c r="BK23" i="1"/>
  <c r="BK6" i="1"/>
  <c r="BK17" i="1"/>
  <c r="BK16" i="1"/>
  <c r="BK7" i="1"/>
  <c r="BK11" i="1"/>
  <c r="BK10" i="1"/>
  <c r="BK22" i="1"/>
  <c r="BK37" i="1"/>
  <c r="BK28" i="1"/>
  <c r="BK5" i="1"/>
  <c r="BK32" i="1"/>
  <c r="BK8" i="1"/>
  <c r="BK3" i="1"/>
  <c r="BK9" i="1"/>
  <c r="BK4" i="1"/>
  <c r="CC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C32" i="1"/>
  <c r="CB32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C31" i="1"/>
  <c r="CB31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C30" i="1"/>
  <c r="CB30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C29" i="1"/>
  <c r="CB29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C28" i="1"/>
  <c r="CB28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C27" i="1"/>
  <c r="CB27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C26" i="1"/>
  <c r="CB26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C25" i="1"/>
  <c r="CB25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C24" i="1"/>
  <c r="CB24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C23" i="1"/>
  <c r="CB23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C22" i="1"/>
  <c r="CB22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C21" i="1"/>
  <c r="CB21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C20" i="1"/>
  <c r="CB20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C19" i="1"/>
  <c r="CB19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C18" i="1"/>
  <c r="CB18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C17" i="1"/>
  <c r="CB17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C16" i="1"/>
  <c r="CB16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C15" i="1"/>
  <c r="CB15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C14" i="1"/>
  <c r="CB14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C13" i="1"/>
  <c r="CB13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C12" i="1"/>
  <c r="CB12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C11" i="1"/>
  <c r="CB11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C10" i="1"/>
  <c r="CB10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C9" i="1"/>
  <c r="CB9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C8" i="1"/>
  <c r="CB8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C7" i="1"/>
  <c r="CB7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C6" i="1"/>
  <c r="CB6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B1" i="1"/>
  <c r="BV1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V5" i="1"/>
  <c r="BV4" i="1"/>
  <c r="BV3" i="1"/>
</calcChain>
</file>

<file path=xl/sharedStrings.xml><?xml version="1.0" encoding="utf-8"?>
<sst xmlns="http://schemas.openxmlformats.org/spreadsheetml/2006/main" count="31" uniqueCount="31">
  <si>
    <t>件数</t>
    <rPh sb="0" eb="2">
      <t>ケンスウ</t>
    </rPh>
    <phoneticPr fontId="2"/>
  </si>
  <si>
    <t>近年の割合（直近10年／全件）</t>
    <rPh sb="0" eb="2">
      <t>キンネン</t>
    </rPh>
    <rPh sb="3" eb="5">
      <t>ワリアイ</t>
    </rPh>
    <rPh sb="6" eb="8">
      <t>チョッキン</t>
    </rPh>
    <rPh sb="10" eb="11">
      <t>ネン</t>
    </rPh>
    <rPh sb="12" eb="14">
      <t>ゼンケン</t>
    </rPh>
    <phoneticPr fontId="2"/>
  </si>
  <si>
    <t>コスト</t>
  </si>
  <si>
    <t>信頼性</t>
  </si>
  <si>
    <t>合計件数</t>
    <rPh sb="0" eb="2">
      <t>ゴウケイ</t>
    </rPh>
    <rPh sb="2" eb="4">
      <t>ケンスウ</t>
    </rPh>
    <phoneticPr fontId="2"/>
  </si>
  <si>
    <t>効率</t>
  </si>
  <si>
    <t>輝度</t>
  </si>
  <si>
    <t>劣化</t>
  </si>
  <si>
    <t>封止</t>
  </si>
  <si>
    <t>硬化</t>
  </si>
  <si>
    <t>光強度</t>
  </si>
  <si>
    <t>演色性</t>
  </si>
  <si>
    <t>寿命</t>
  </si>
  <si>
    <t>耐熱性</t>
  </si>
  <si>
    <t>小型</t>
  </si>
  <si>
    <t>耐久性</t>
  </si>
  <si>
    <t>高出力</t>
  </si>
  <si>
    <t>発熱</t>
  </si>
  <si>
    <t>消費電力</t>
  </si>
  <si>
    <t>結晶性</t>
  </si>
  <si>
    <t>歩留</t>
  </si>
  <si>
    <t>照度</t>
  </si>
  <si>
    <t>色温度</t>
  </si>
  <si>
    <t>耐光性</t>
  </si>
  <si>
    <t>色再現性</t>
  </si>
  <si>
    <t>生産性</t>
  </si>
  <si>
    <t>密着性</t>
  </si>
  <si>
    <t>殺菌</t>
  </si>
  <si>
    <t>色純度</t>
  </si>
  <si>
    <t>量産性</t>
  </si>
  <si>
    <t>温度特性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</si>
</sst>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9" fontId="3" fillId="0" borderId="0" xfId="1" applyFont="1" applyFill="1">
      <alignment vertical="center"/>
    </xf>
    <xf numFmtId="0" fontId="3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vertical="center" shrinkToFit="1"/>
    </xf>
    <xf numFmtId="0" fontId="3" fillId="3" borderId="0" xfId="0" applyFont="1" applyFill="1">
      <alignment vertical="center"/>
    </xf>
    <xf numFmtId="9" fontId="3" fillId="3" borderId="0" xfId="1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5" borderId="3" xfId="0" applyFont="1" applyFill="1" applyBorder="1">
      <alignment vertical="center"/>
    </xf>
    <xf numFmtId="0" fontId="3" fillId="0" borderId="0" xfId="0" applyFont="1" applyFill="1">
      <alignment vertical="center"/>
    </xf>
    <xf numFmtId="9" fontId="3" fillId="0" borderId="0" xfId="1" applyFont="1" applyFill="1" applyBorder="1">
      <alignment vertical="center"/>
    </xf>
    <xf numFmtId="0" fontId="3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vertical="center" shrinkToFit="1"/>
    </xf>
    <xf numFmtId="0" fontId="3" fillId="3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79DA6A0-DCD4-4343-A804-E844E6551C6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902-4AF0-923F-6F20EBB78306}"/>
                </c:ext>
              </c:extLst>
            </c:dLbl>
            <c:dLbl>
              <c:idx val="1"/>
              <c:layout>
                <c:manualLayout>
                  <c:x val="-3.5187684624891413E-2"/>
                  <c:y val="-2.3543404876976374E-2"/>
                </c:manualLayout>
              </c:layout>
              <c:tx>
                <c:rich>
                  <a:bodyPr/>
                  <a:lstStyle/>
                  <a:p>
                    <a:fld id="{3FAE04F2-625B-4AFC-ACCB-35D56067618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902-4AF0-923F-6F20EBB78306}"/>
                </c:ext>
              </c:extLst>
            </c:dLbl>
            <c:dLbl>
              <c:idx val="2"/>
              <c:layout>
                <c:manualLayout>
                  <c:x val="-3.5187684624891413E-2"/>
                  <c:y val="-2.3543404876976478E-2"/>
                </c:manualLayout>
              </c:layout>
              <c:tx>
                <c:rich>
                  <a:bodyPr/>
                  <a:lstStyle/>
                  <a:p>
                    <a:fld id="{E5ED3F79-1B1C-4B3F-93B0-F054AFD4A0A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902-4AF0-923F-6F20EBB78306}"/>
                </c:ext>
              </c:extLst>
            </c:dLbl>
            <c:dLbl>
              <c:idx val="3"/>
              <c:layout>
                <c:manualLayout>
                  <c:x val="-3.5187684624891344E-2"/>
                  <c:y val="-2.9172458238629313E-2"/>
                </c:manualLayout>
              </c:layout>
              <c:tx>
                <c:rich>
                  <a:bodyPr/>
                  <a:lstStyle/>
                  <a:p>
                    <a:fld id="{C10948D3-DBFE-4712-BDD0-DFD0A35C1A4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902-4AF0-923F-6F20EBB78306}"/>
                </c:ext>
              </c:extLst>
            </c:dLbl>
            <c:dLbl>
              <c:idx val="4"/>
              <c:layout>
                <c:manualLayout>
                  <c:x val="-4.4697869658645764E-2"/>
                  <c:y val="-2.3543404876976478E-2"/>
                </c:manualLayout>
              </c:layout>
              <c:tx>
                <c:rich>
                  <a:bodyPr/>
                  <a:lstStyle/>
                  <a:p>
                    <a:fld id="{0118AC3C-99E6-42F7-AD53-14A844A0821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902-4AF0-923F-6F20EBB78306}"/>
                </c:ext>
              </c:extLst>
            </c:dLbl>
            <c:dLbl>
              <c:idx val="5"/>
              <c:layout>
                <c:manualLayout>
                  <c:x val="-3.5187684624891379E-2"/>
                  <c:y val="-7.4204885131852819E-2"/>
                </c:manualLayout>
              </c:layout>
              <c:tx>
                <c:rich>
                  <a:bodyPr/>
                  <a:lstStyle/>
                  <a:p>
                    <a:fld id="{E0F6CDB0-2DC7-430A-B38E-759743E365F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902-4AF0-923F-6F20EBB78306}"/>
                </c:ext>
              </c:extLst>
            </c:dLbl>
            <c:dLbl>
              <c:idx val="6"/>
              <c:layout>
                <c:manualLayout>
                  <c:x val="2.3775462584386044E-2"/>
                  <c:y val="-4.3245091642761656E-2"/>
                </c:manualLayout>
              </c:layout>
              <c:tx>
                <c:rich>
                  <a:bodyPr/>
                  <a:lstStyle/>
                  <a:p>
                    <a:fld id="{C831D94A-50BC-47E4-B214-00C7E0AC461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902-4AF0-923F-6F20EBB78306}"/>
                </c:ext>
              </c:extLst>
            </c:dLbl>
            <c:dLbl>
              <c:idx val="7"/>
              <c:layout>
                <c:manualLayout>
                  <c:x val="-4.4697869658645799E-2"/>
                  <c:y val="-2.9172458238629417E-2"/>
                </c:manualLayout>
              </c:layout>
              <c:tx>
                <c:rich>
                  <a:bodyPr/>
                  <a:lstStyle/>
                  <a:p>
                    <a:fld id="{5116D936-6CA3-4CD8-8FB5-1D135840C12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902-4AF0-923F-6F20EBB78306}"/>
                </c:ext>
              </c:extLst>
            </c:dLbl>
            <c:dLbl>
              <c:idx val="8"/>
              <c:layout>
                <c:manualLayout>
                  <c:x val="-5.0403980678898411E-2"/>
                  <c:y val="-3.1986984919455778E-2"/>
                </c:manualLayout>
              </c:layout>
              <c:tx>
                <c:rich>
                  <a:bodyPr/>
                  <a:lstStyle/>
                  <a:p>
                    <a:fld id="{9476DD97-BDF0-498D-901A-D449EF9A0B4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902-4AF0-923F-6F20EBB78306}"/>
                </c:ext>
              </c:extLst>
            </c:dLbl>
            <c:dLbl>
              <c:idx val="9"/>
              <c:layout>
                <c:manualLayout>
                  <c:x val="-3.1383610611389577E-2"/>
                  <c:y val="-2.3543404876976478E-2"/>
                </c:manualLayout>
              </c:layout>
              <c:tx>
                <c:rich>
                  <a:bodyPr/>
                  <a:lstStyle/>
                  <a:p>
                    <a:fld id="{1E7CF3EE-A69D-4411-8929-6E934E58889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902-4AF0-923F-6F20EBB78306}"/>
                </c:ext>
              </c:extLst>
            </c:dLbl>
            <c:dLbl>
              <c:idx val="10"/>
              <c:layout>
                <c:manualLayout>
                  <c:x val="4.4697869658645764E-2"/>
                  <c:y val="-9.3906571897638097E-2"/>
                </c:manualLayout>
              </c:layout>
              <c:tx>
                <c:rich>
                  <a:bodyPr/>
                  <a:lstStyle/>
                  <a:p>
                    <a:fld id="{B43E79A3-BF5C-4DF8-AF2C-DFB031966E1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6902-4AF0-923F-6F20EBB78306}"/>
                </c:ext>
              </c:extLst>
            </c:dLbl>
            <c:dLbl>
              <c:idx val="11"/>
              <c:layout>
                <c:manualLayout>
                  <c:x val="-4.2795832651894877E-2"/>
                  <c:y val="-2.6357931557802843E-2"/>
                </c:manualLayout>
              </c:layout>
              <c:tx>
                <c:rich>
                  <a:bodyPr/>
                  <a:lstStyle/>
                  <a:p>
                    <a:fld id="{725879CB-CA52-407D-8CC7-0B9A5813E03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902-4AF0-923F-6F20EBB78306}"/>
                </c:ext>
              </c:extLst>
            </c:dLbl>
            <c:dLbl>
              <c:idx val="12"/>
              <c:layout>
                <c:manualLayout>
                  <c:x val="-3.8991758638393111E-2"/>
                  <c:y val="-3.1986984919455792E-2"/>
                </c:manualLayout>
              </c:layout>
              <c:tx>
                <c:rich>
                  <a:bodyPr/>
                  <a:lstStyle/>
                  <a:p>
                    <a:fld id="{257B53E2-36C7-46F0-8BCD-DF0CAEE3A10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6902-4AF0-923F-6F20EBB78306}"/>
                </c:ext>
              </c:extLst>
            </c:dLbl>
            <c:dLbl>
              <c:idx val="13"/>
              <c:layout>
                <c:manualLayout>
                  <c:x val="-3.5187684624891344E-2"/>
                  <c:y val="-2.3543404876976426E-2"/>
                </c:manualLayout>
              </c:layout>
              <c:tx>
                <c:rich>
                  <a:bodyPr/>
                  <a:lstStyle/>
                  <a:p>
                    <a:fld id="{4F3FCC9F-B04F-4191-BB34-ED9F6EE9124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902-4AF0-923F-6F20EBB78306}"/>
                </c:ext>
              </c:extLst>
            </c:dLbl>
            <c:dLbl>
              <c:idx val="14"/>
              <c:layout>
                <c:manualLayout>
                  <c:x val="-3.5187684624891344E-2"/>
                  <c:y val="-3.1986984919455834E-2"/>
                </c:manualLayout>
              </c:layout>
              <c:tx>
                <c:rich>
                  <a:bodyPr/>
                  <a:lstStyle/>
                  <a:p>
                    <a:fld id="{FCF968E0-4DBA-41B3-9F74-949ECBADFDA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6902-4AF0-923F-6F20EBB78306}"/>
                </c:ext>
              </c:extLst>
            </c:dLbl>
            <c:dLbl>
              <c:idx val="15"/>
              <c:layout>
                <c:manualLayout>
                  <c:x val="-1.2363240543880778E-2"/>
                  <c:y val="-1.0271914303646209E-3"/>
                </c:manualLayout>
              </c:layout>
              <c:tx>
                <c:rich>
                  <a:bodyPr/>
                  <a:lstStyle/>
                  <a:p>
                    <a:fld id="{2C961C53-880B-43A2-A329-A97026938BF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6902-4AF0-923F-6F20EBB78306}"/>
                </c:ext>
              </c:extLst>
            </c:dLbl>
            <c:dLbl>
              <c:idx val="16"/>
              <c:layout>
                <c:manualLayout>
                  <c:x val="-4.4697869658645743E-2"/>
                  <c:y val="-2.6357931557802843E-2"/>
                </c:manualLayout>
              </c:layout>
              <c:tx>
                <c:rich>
                  <a:bodyPr/>
                  <a:lstStyle/>
                  <a:p>
                    <a:fld id="{12D57E5C-7770-4B74-B3CE-0F22A68FF20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6902-4AF0-923F-6F20EBB78306}"/>
                </c:ext>
              </c:extLst>
            </c:dLbl>
            <c:dLbl>
              <c:idx val="17"/>
              <c:layout>
                <c:manualLayout>
                  <c:x val="-5.4208054692400177E-2"/>
                  <c:y val="-2.6357931557802947E-2"/>
                </c:manualLayout>
              </c:layout>
              <c:tx>
                <c:rich>
                  <a:bodyPr/>
                  <a:lstStyle/>
                  <a:p>
                    <a:fld id="{A3DBC392-6950-4975-B4B7-B472E988086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902-4AF0-923F-6F20EBB78306}"/>
                </c:ext>
              </c:extLst>
            </c:dLbl>
            <c:dLbl>
              <c:idx val="18"/>
              <c:layout>
                <c:manualLayout>
                  <c:x val="-3.5187684624891365E-2"/>
                  <c:y val="-2.6357931557802843E-2"/>
                </c:manualLayout>
              </c:layout>
              <c:tx>
                <c:rich>
                  <a:bodyPr/>
                  <a:lstStyle/>
                  <a:p>
                    <a:fld id="{E695BB18-DBCA-46C8-ACA5-45AA8E0CC0A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6902-4AF0-923F-6F20EBB78306}"/>
                </c:ext>
              </c:extLst>
            </c:dLbl>
            <c:dLbl>
              <c:idx val="19"/>
              <c:layout>
                <c:manualLayout>
                  <c:x val="-8.0836572786912544E-2"/>
                  <c:y val="-3.8417181111911414E-3"/>
                </c:manualLayout>
              </c:layout>
              <c:tx>
                <c:rich>
                  <a:bodyPr/>
                  <a:lstStyle/>
                  <a:p>
                    <a:fld id="{7785038B-1EA9-4F1D-9DD6-EBE44B52912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6902-4AF0-923F-6F20EBB78306}"/>
                </c:ext>
              </c:extLst>
            </c:dLbl>
            <c:dLbl>
              <c:idx val="20"/>
              <c:layout>
                <c:manualLayout>
                  <c:x val="-3.7089721631642231E-2"/>
                  <c:y val="-8.5462991855158668E-2"/>
                </c:manualLayout>
              </c:layout>
              <c:tx>
                <c:rich>
                  <a:bodyPr/>
                  <a:lstStyle/>
                  <a:p>
                    <a:fld id="{83A24887-3ABF-449A-A27F-AFE10DB3766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6902-4AF0-923F-6F20EBB783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全体キーワード!$BW$3:$BW$23</c:f>
              <c:numCache>
                <c:formatCode>General</c:formatCode>
                <c:ptCount val="21"/>
                <c:pt idx="0">
                  <c:v>1032</c:v>
                </c:pt>
                <c:pt idx="1">
                  <c:v>445</c:v>
                </c:pt>
                <c:pt idx="2">
                  <c:v>333</c:v>
                </c:pt>
                <c:pt idx="3">
                  <c:v>287</c:v>
                </c:pt>
                <c:pt idx="4">
                  <c:v>272</c:v>
                </c:pt>
                <c:pt idx="5">
                  <c:v>248</c:v>
                </c:pt>
                <c:pt idx="6">
                  <c:v>242</c:v>
                </c:pt>
                <c:pt idx="7">
                  <c:v>208</c:v>
                </c:pt>
                <c:pt idx="8">
                  <c:v>198</c:v>
                </c:pt>
                <c:pt idx="9">
                  <c:v>173</c:v>
                </c:pt>
                <c:pt idx="10">
                  <c:v>133</c:v>
                </c:pt>
                <c:pt idx="11">
                  <c:v>121</c:v>
                </c:pt>
                <c:pt idx="12">
                  <c:v>108</c:v>
                </c:pt>
                <c:pt idx="13">
                  <c:v>96</c:v>
                </c:pt>
                <c:pt idx="14">
                  <c:v>94</c:v>
                </c:pt>
                <c:pt idx="15">
                  <c:v>78</c:v>
                </c:pt>
                <c:pt idx="16">
                  <c:v>76</c:v>
                </c:pt>
                <c:pt idx="17">
                  <c:v>72</c:v>
                </c:pt>
                <c:pt idx="18">
                  <c:v>66</c:v>
                </c:pt>
                <c:pt idx="19">
                  <c:v>60</c:v>
                </c:pt>
                <c:pt idx="20">
                  <c:v>60</c:v>
                </c:pt>
              </c:numCache>
            </c:numRef>
          </c:xVal>
          <c:yVal>
            <c:numRef>
              <c:f>全体キーワード!$BX$3:$BX$23</c:f>
              <c:numCache>
                <c:formatCode>0%</c:formatCode>
                <c:ptCount val="21"/>
                <c:pt idx="0">
                  <c:v>0.36240310077519378</c:v>
                </c:pt>
                <c:pt idx="1">
                  <c:v>0.29213483146067415</c:v>
                </c:pt>
                <c:pt idx="2">
                  <c:v>0.33033033033033032</c:v>
                </c:pt>
                <c:pt idx="3">
                  <c:v>0.37282229965156793</c:v>
                </c:pt>
                <c:pt idx="4">
                  <c:v>0.35294117647058826</c:v>
                </c:pt>
                <c:pt idx="5">
                  <c:v>0.41935483870967744</c:v>
                </c:pt>
                <c:pt idx="6">
                  <c:v>0.4049586776859504</c:v>
                </c:pt>
                <c:pt idx="7">
                  <c:v>0.32211538461538464</c:v>
                </c:pt>
                <c:pt idx="8">
                  <c:v>0.39393939393939392</c:v>
                </c:pt>
                <c:pt idx="9">
                  <c:v>0.28901734104046245</c:v>
                </c:pt>
                <c:pt idx="10">
                  <c:v>0.44360902255639095</c:v>
                </c:pt>
                <c:pt idx="11">
                  <c:v>0.32231404958677684</c:v>
                </c:pt>
                <c:pt idx="12">
                  <c:v>0.5</c:v>
                </c:pt>
                <c:pt idx="13">
                  <c:v>0.41666666666666669</c:v>
                </c:pt>
                <c:pt idx="14">
                  <c:v>0.38297872340425532</c:v>
                </c:pt>
                <c:pt idx="15">
                  <c:v>0.37179487179487181</c:v>
                </c:pt>
                <c:pt idx="16">
                  <c:v>0.28947368421052633</c:v>
                </c:pt>
                <c:pt idx="17">
                  <c:v>0.34722222222222221</c:v>
                </c:pt>
                <c:pt idx="18">
                  <c:v>0.53030303030303028</c:v>
                </c:pt>
                <c:pt idx="19">
                  <c:v>0.43333333333333335</c:v>
                </c:pt>
                <c:pt idx="20">
                  <c:v>0.45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全体キーワード!$BV$3:$BV$23</c15:f>
                <c15:dlblRangeCache>
                  <c:ptCount val="21"/>
                  <c:pt idx="0">
                    <c:v>効率</c:v>
                  </c:pt>
                  <c:pt idx="1">
                    <c:v>輝度</c:v>
                  </c:pt>
                  <c:pt idx="2">
                    <c:v>劣化</c:v>
                  </c:pt>
                  <c:pt idx="3">
                    <c:v>封止</c:v>
                  </c:pt>
                  <c:pt idx="4">
                    <c:v>コスト</c:v>
                  </c:pt>
                  <c:pt idx="5">
                    <c:v>硬化</c:v>
                  </c:pt>
                  <c:pt idx="6">
                    <c:v>光強度</c:v>
                  </c:pt>
                  <c:pt idx="7">
                    <c:v>演色性</c:v>
                  </c:pt>
                  <c:pt idx="8">
                    <c:v>信頼性</c:v>
                  </c:pt>
                  <c:pt idx="9">
                    <c:v>寿命</c:v>
                  </c:pt>
                  <c:pt idx="10">
                    <c:v>耐熱性</c:v>
                  </c:pt>
                  <c:pt idx="11">
                    <c:v>小型</c:v>
                  </c:pt>
                  <c:pt idx="12">
                    <c:v>耐久性</c:v>
                  </c:pt>
                  <c:pt idx="13">
                    <c:v>高出力</c:v>
                  </c:pt>
                  <c:pt idx="14">
                    <c:v>発熱</c:v>
                  </c:pt>
                  <c:pt idx="15">
                    <c:v>消費電力</c:v>
                  </c:pt>
                  <c:pt idx="16">
                    <c:v>結晶性</c:v>
                  </c:pt>
                  <c:pt idx="17">
                    <c:v>歩留</c:v>
                  </c:pt>
                  <c:pt idx="18">
                    <c:v>照度</c:v>
                  </c:pt>
                  <c:pt idx="19">
                    <c:v>色温度</c:v>
                  </c:pt>
                  <c:pt idx="20">
                    <c:v>耐光性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6902-4AF0-923F-6F20EBB7830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84941152"/>
        <c:axId val="285242144"/>
      </c:scatterChart>
      <c:valAx>
        <c:axId val="18494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全体キーワード!$BW$2</c:f>
              <c:strCache>
                <c:ptCount val="1"/>
                <c:pt idx="0">
                  <c:v>件数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5242144"/>
        <c:crosses val="autoZero"/>
        <c:crossBetween val="midCat"/>
      </c:valAx>
      <c:valAx>
        <c:axId val="285242144"/>
        <c:scaling>
          <c:orientation val="minMax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全体キーワード!$BX$2</c:f>
              <c:strCache>
                <c:ptCount val="1"/>
                <c:pt idx="0">
                  <c:v>近年の割合（直近10年／全件）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941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143130</xdr:colOff>
      <xdr:row>34</xdr:row>
      <xdr:rowOff>45156</xdr:rowOff>
    </xdr:from>
    <xdr:to>
      <xdr:col>76</xdr:col>
      <xdr:colOff>623329</xdr:colOff>
      <xdr:row>61</xdr:row>
      <xdr:rowOff>19077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7767CD-E65C-4513-B9FF-3DBA6C34C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0AA28-C3C6-4103-A4CD-62F35366F6B0}">
  <sheetPr codeName="Sheet24"/>
  <dimension ref="A1:CX52"/>
  <sheetViews>
    <sheetView showGridLines="0" showZeros="0" tabSelected="1" topLeftCell="BS1" zoomScale="55" zoomScaleNormal="55" workbookViewId="0">
      <selection activeCell="CB39" sqref="CB39"/>
    </sheetView>
  </sheetViews>
  <sheetFormatPr defaultColWidth="8.625" defaultRowHeight="13.5" x14ac:dyDescent="0.4"/>
  <cols>
    <col min="1" max="1" width="11.625" style="1" customWidth="1"/>
    <col min="2" max="60" width="2.625" style="1" customWidth="1"/>
    <col min="61" max="61" width="3.375" style="1" customWidth="1"/>
    <col min="62" max="62" width="2.625" style="1" customWidth="1"/>
    <col min="63" max="63" width="8.625" style="1" customWidth="1"/>
    <col min="64" max="70" width="2.625" style="1" customWidth="1"/>
    <col min="71" max="71" width="3.25" style="2" customWidth="1"/>
    <col min="72" max="72" width="3.25" style="15" customWidth="1"/>
    <col min="73" max="73" width="4.375" style="13" customWidth="1"/>
    <col min="74" max="74" width="25.125" style="1" customWidth="1"/>
    <col min="75" max="75" width="24" style="1" customWidth="1"/>
    <col min="76" max="76" width="24.5" style="1" customWidth="1"/>
    <col min="77" max="78" width="8.625" style="1"/>
    <col min="79" max="79" width="4.375" style="13" customWidth="1"/>
    <col min="80" max="80" width="23.625" style="1" customWidth="1"/>
    <col min="81" max="81" width="9" style="1" customWidth="1"/>
    <col min="82" max="82" width="8.625" style="1" customWidth="1"/>
    <col min="83" max="83" width="4.75" style="1" customWidth="1"/>
    <col min="84" max="102" width="5.125" style="1" customWidth="1"/>
    <col min="103" max="16384" width="8.625" style="1"/>
  </cols>
  <sheetData>
    <row r="1" spans="1:102" ht="16.5" customHeight="1" x14ac:dyDescent="0.4">
      <c r="B1" s="1">
        <v>1958</v>
      </c>
      <c r="C1" s="1">
        <v>1959</v>
      </c>
      <c r="D1" s="1">
        <v>1960</v>
      </c>
      <c r="E1" s="1">
        <v>1961</v>
      </c>
      <c r="F1" s="1">
        <v>1962</v>
      </c>
      <c r="G1" s="1">
        <v>1963</v>
      </c>
      <c r="H1" s="1">
        <v>1964</v>
      </c>
      <c r="I1" s="1">
        <v>1965</v>
      </c>
      <c r="J1" s="1">
        <v>1966</v>
      </c>
      <c r="K1" s="1">
        <v>1967</v>
      </c>
      <c r="L1" s="1">
        <v>1968</v>
      </c>
      <c r="M1" s="1">
        <v>1969</v>
      </c>
      <c r="N1" s="1">
        <v>1970</v>
      </c>
      <c r="O1" s="1">
        <v>1971</v>
      </c>
      <c r="P1" s="1">
        <v>1972</v>
      </c>
      <c r="Q1" s="1">
        <v>1973</v>
      </c>
      <c r="R1" s="1">
        <v>1974</v>
      </c>
      <c r="S1" s="1">
        <v>1975</v>
      </c>
      <c r="T1" s="1">
        <v>1976</v>
      </c>
      <c r="U1" s="1">
        <v>1977</v>
      </c>
      <c r="V1" s="1">
        <v>1978</v>
      </c>
      <c r="W1" s="1">
        <v>1979</v>
      </c>
      <c r="X1" s="1">
        <v>1980</v>
      </c>
      <c r="Y1" s="1">
        <v>1981</v>
      </c>
      <c r="Z1" s="1">
        <v>1982</v>
      </c>
      <c r="AA1" s="1">
        <v>1983</v>
      </c>
      <c r="AB1" s="1">
        <v>1984</v>
      </c>
      <c r="AC1" s="1">
        <v>1985</v>
      </c>
      <c r="AD1" s="1">
        <v>1986</v>
      </c>
      <c r="AE1" s="1">
        <v>1987</v>
      </c>
      <c r="AF1" s="1">
        <v>1988</v>
      </c>
      <c r="AG1" s="1">
        <v>1989</v>
      </c>
      <c r="AH1" s="1">
        <v>1990</v>
      </c>
      <c r="AI1" s="1">
        <v>1991</v>
      </c>
      <c r="AJ1" s="1">
        <v>1992</v>
      </c>
      <c r="AK1" s="1">
        <v>1993</v>
      </c>
      <c r="AL1" s="1">
        <v>1994</v>
      </c>
      <c r="AM1" s="1">
        <v>1995</v>
      </c>
      <c r="AN1" s="1">
        <v>1996</v>
      </c>
      <c r="AO1" s="1">
        <v>1997</v>
      </c>
      <c r="AP1" s="1">
        <v>1998</v>
      </c>
      <c r="AQ1" s="1">
        <v>1999</v>
      </c>
      <c r="AR1" s="1">
        <v>2000</v>
      </c>
      <c r="AS1" s="1">
        <v>2001</v>
      </c>
      <c r="AT1" s="1">
        <v>2002</v>
      </c>
      <c r="AU1" s="1">
        <v>2003</v>
      </c>
      <c r="AV1" s="1">
        <v>2004</v>
      </c>
      <c r="AW1" s="1">
        <v>2005</v>
      </c>
      <c r="AX1" s="1">
        <v>2006</v>
      </c>
      <c r="AY1" s="1">
        <v>2007</v>
      </c>
      <c r="AZ1" s="1">
        <v>2008</v>
      </c>
      <c r="BA1" s="1">
        <v>2009</v>
      </c>
      <c r="BB1" s="1">
        <v>2010</v>
      </c>
      <c r="BC1" s="1">
        <v>2011</v>
      </c>
      <c r="BD1" s="1">
        <v>2012</v>
      </c>
      <c r="BE1" s="1">
        <v>2013</v>
      </c>
      <c r="BF1" s="1">
        <v>2014</v>
      </c>
      <c r="BG1" s="1">
        <v>2015</v>
      </c>
      <c r="BH1" s="1">
        <v>2016</v>
      </c>
      <c r="BI1" s="1">
        <v>2017</v>
      </c>
      <c r="BJ1" s="1">
        <v>2018</v>
      </c>
      <c r="BK1" s="1" t="s">
        <v>4</v>
      </c>
      <c r="BV1" s="1">
        <f>A1</f>
        <v>0</v>
      </c>
      <c r="CB1" s="1">
        <f>A1</f>
        <v>0</v>
      </c>
    </row>
    <row r="2" spans="1:102" ht="14.25" thickBot="1" x14ac:dyDescent="0.45">
      <c r="A2" s="1" t="s">
        <v>5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1</v>
      </c>
      <c r="AG2" s="1">
        <v>0</v>
      </c>
      <c r="AH2" s="1">
        <v>0</v>
      </c>
      <c r="AI2" s="1">
        <v>6</v>
      </c>
      <c r="AJ2" s="1">
        <v>6</v>
      </c>
      <c r="AK2" s="1">
        <v>0</v>
      </c>
      <c r="AL2" s="1">
        <v>4</v>
      </c>
      <c r="AM2" s="1">
        <v>11</v>
      </c>
      <c r="AN2" s="1">
        <v>3</v>
      </c>
      <c r="AO2" s="1">
        <v>8</v>
      </c>
      <c r="AP2" s="1">
        <v>26</v>
      </c>
      <c r="AQ2" s="1">
        <v>15</v>
      </c>
      <c r="AR2" s="1">
        <v>27</v>
      </c>
      <c r="AS2" s="1">
        <v>33</v>
      </c>
      <c r="AT2" s="1">
        <v>37</v>
      </c>
      <c r="AU2" s="1">
        <v>55</v>
      </c>
      <c r="AV2" s="1">
        <v>84</v>
      </c>
      <c r="AW2" s="1">
        <v>104</v>
      </c>
      <c r="AX2" s="1">
        <v>83</v>
      </c>
      <c r="AY2" s="1">
        <v>86</v>
      </c>
      <c r="AZ2" s="1">
        <v>69</v>
      </c>
      <c r="BA2" s="1">
        <v>51</v>
      </c>
      <c r="BB2" s="1">
        <v>58</v>
      </c>
      <c r="BC2" s="1">
        <v>53</v>
      </c>
      <c r="BD2" s="1">
        <v>38</v>
      </c>
      <c r="BE2" s="1">
        <v>50</v>
      </c>
      <c r="BF2" s="1">
        <v>35</v>
      </c>
      <c r="BG2" s="1">
        <v>29</v>
      </c>
      <c r="BH2" s="1">
        <v>42</v>
      </c>
      <c r="BI2" s="1">
        <v>15</v>
      </c>
      <c r="BJ2" s="1">
        <v>3</v>
      </c>
      <c r="BK2" s="1">
        <f>SUM(B2:BJ2)</f>
        <v>1032</v>
      </c>
      <c r="BU2" s="3"/>
      <c r="BV2" s="4"/>
      <c r="BW2" s="3" t="s">
        <v>0</v>
      </c>
      <c r="BX2" s="5" t="s">
        <v>1</v>
      </c>
      <c r="CA2" s="3"/>
      <c r="CB2" s="4"/>
      <c r="CC2" s="3" t="str">
        <f t="shared" ref="CC2:CC32" si="0">BW2</f>
        <v>件数</v>
      </c>
      <c r="CD2" s="4" t="str">
        <f>AP1&amp;"以前"</f>
        <v>1998以前</v>
      </c>
      <c r="CE2" s="4">
        <f t="shared" ref="CE2:CE32" si="1">AQ1</f>
        <v>1999</v>
      </c>
      <c r="CF2" s="4">
        <f t="shared" ref="CF2:CF32" si="2">AR1</f>
        <v>2000</v>
      </c>
      <c r="CG2" s="4">
        <f t="shared" ref="CG2:CG32" si="3">AS1</f>
        <v>2001</v>
      </c>
      <c r="CH2" s="4">
        <f t="shared" ref="CH2:CH32" si="4">AT1</f>
        <v>2002</v>
      </c>
      <c r="CI2" s="4">
        <f t="shared" ref="CI2:CI32" si="5">AU1</f>
        <v>2003</v>
      </c>
      <c r="CJ2" s="4">
        <f t="shared" ref="CJ2:CJ32" si="6">AV1</f>
        <v>2004</v>
      </c>
      <c r="CK2" s="4">
        <f t="shared" ref="CK2:CK32" si="7">AW1</f>
        <v>2005</v>
      </c>
      <c r="CL2" s="4">
        <f t="shared" ref="CL2:CL32" si="8">AX1</f>
        <v>2006</v>
      </c>
      <c r="CM2" s="4">
        <f t="shared" ref="CM2:CM32" si="9">AY1</f>
        <v>2007</v>
      </c>
      <c r="CN2" s="4">
        <f t="shared" ref="CN2:CN32" si="10">AZ1</f>
        <v>2008</v>
      </c>
      <c r="CO2" s="4">
        <f t="shared" ref="CO2:CO32" si="11">BA1</f>
        <v>2009</v>
      </c>
      <c r="CP2" s="4">
        <f t="shared" ref="CP2:CP32" si="12">BB1</f>
        <v>2010</v>
      </c>
      <c r="CQ2" s="4">
        <f t="shared" ref="CQ2:CQ32" si="13">BC1</f>
        <v>2011</v>
      </c>
      <c r="CR2" s="4">
        <f t="shared" ref="CR2:CR32" si="14">BD1</f>
        <v>2012</v>
      </c>
      <c r="CS2" s="4">
        <f t="shared" ref="CS2:CS32" si="15">BE1</f>
        <v>2013</v>
      </c>
      <c r="CT2" s="4">
        <f t="shared" ref="CT2:CT32" si="16">BF1</f>
        <v>2014</v>
      </c>
      <c r="CU2" s="4">
        <f t="shared" ref="CU2:CU32" si="17">BG1</f>
        <v>2015</v>
      </c>
      <c r="CV2" s="4">
        <f t="shared" ref="CV2:CV32" si="18">BH1</f>
        <v>2016</v>
      </c>
      <c r="CW2" s="4">
        <f t="shared" ref="CW2:CW32" si="19">BI1</f>
        <v>2017</v>
      </c>
      <c r="CX2" s="4">
        <f t="shared" ref="CX2:CX32" si="20">BJ1</f>
        <v>2018</v>
      </c>
    </row>
    <row r="3" spans="1:102" ht="14.25" thickTop="1" x14ac:dyDescent="0.4">
      <c r="A3" s="1" t="s">
        <v>6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1</v>
      </c>
      <c r="AI3" s="1">
        <v>3</v>
      </c>
      <c r="AJ3" s="1">
        <v>3</v>
      </c>
      <c r="AK3" s="1">
        <v>0</v>
      </c>
      <c r="AL3" s="1">
        <v>1</v>
      </c>
      <c r="AM3" s="1">
        <v>5</v>
      </c>
      <c r="AN3" s="1">
        <v>4</v>
      </c>
      <c r="AO3" s="1">
        <v>7</v>
      </c>
      <c r="AP3" s="1">
        <v>10</v>
      </c>
      <c r="AQ3" s="1">
        <v>9</v>
      </c>
      <c r="AR3" s="1">
        <v>7</v>
      </c>
      <c r="AS3" s="1">
        <v>11</v>
      </c>
      <c r="AT3" s="1">
        <v>21</v>
      </c>
      <c r="AU3" s="1">
        <v>25</v>
      </c>
      <c r="AV3" s="1">
        <v>43</v>
      </c>
      <c r="AW3" s="1">
        <v>48</v>
      </c>
      <c r="AX3" s="1">
        <v>52</v>
      </c>
      <c r="AY3" s="1">
        <v>40</v>
      </c>
      <c r="AZ3" s="1">
        <v>25</v>
      </c>
      <c r="BA3" s="1">
        <v>30</v>
      </c>
      <c r="BB3" s="1">
        <v>20</v>
      </c>
      <c r="BC3" s="1">
        <v>21</v>
      </c>
      <c r="BD3" s="1">
        <v>15</v>
      </c>
      <c r="BE3" s="1">
        <v>15</v>
      </c>
      <c r="BF3" s="1">
        <v>10</v>
      </c>
      <c r="BG3" s="1">
        <v>11</v>
      </c>
      <c r="BH3" s="1">
        <v>5</v>
      </c>
      <c r="BI3" s="1">
        <v>3</v>
      </c>
      <c r="BJ3" s="1">
        <v>0</v>
      </c>
      <c r="BK3" s="1">
        <f t="shared" ref="BK3:BK33" si="21">SUM(B3:BJ3)</f>
        <v>445</v>
      </c>
      <c r="BU3" s="6">
        <v>1</v>
      </c>
      <c r="BV3" s="7" t="str">
        <f t="shared" ref="BV3:BV32" si="22">A2</f>
        <v>効率</v>
      </c>
      <c r="BW3" s="1">
        <f>SUM(B2:BJ2)</f>
        <v>1032</v>
      </c>
      <c r="BX3" s="8">
        <f>SUM(BA2:BJ2)/BW3</f>
        <v>0.36240310077519378</v>
      </c>
      <c r="CA3" s="6">
        <v>1</v>
      </c>
      <c r="CB3" s="7" t="str">
        <f t="shared" ref="CB3:CB32" si="23">A2</f>
        <v>効率</v>
      </c>
      <c r="CC3" s="1">
        <f t="shared" si="0"/>
        <v>1032</v>
      </c>
      <c r="CD3" s="21">
        <f t="shared" ref="CD3:CD32" si="24">SUM(B2:AP2)</f>
        <v>65</v>
      </c>
      <c r="CE3" s="15">
        <f t="shared" si="1"/>
        <v>15</v>
      </c>
      <c r="CF3" s="15">
        <f t="shared" si="2"/>
        <v>27</v>
      </c>
      <c r="CG3" s="15">
        <f t="shared" si="3"/>
        <v>33</v>
      </c>
      <c r="CH3" s="15">
        <f t="shared" si="4"/>
        <v>37</v>
      </c>
      <c r="CI3" s="15">
        <f t="shared" si="5"/>
        <v>55</v>
      </c>
      <c r="CJ3" s="15">
        <f t="shared" si="6"/>
        <v>84</v>
      </c>
      <c r="CK3" s="15">
        <f t="shared" si="7"/>
        <v>104</v>
      </c>
      <c r="CL3" s="15">
        <f t="shared" si="8"/>
        <v>83</v>
      </c>
      <c r="CM3" s="15">
        <f t="shared" si="9"/>
        <v>86</v>
      </c>
      <c r="CN3" s="15">
        <f t="shared" si="10"/>
        <v>69</v>
      </c>
      <c r="CO3" s="15">
        <f t="shared" si="11"/>
        <v>51</v>
      </c>
      <c r="CP3" s="15">
        <f t="shared" si="12"/>
        <v>58</v>
      </c>
      <c r="CQ3" s="15">
        <f t="shared" si="13"/>
        <v>53</v>
      </c>
      <c r="CR3" s="15">
        <f t="shared" si="14"/>
        <v>38</v>
      </c>
      <c r="CS3" s="15">
        <f t="shared" si="15"/>
        <v>50</v>
      </c>
      <c r="CT3" s="15">
        <f t="shared" si="16"/>
        <v>35</v>
      </c>
      <c r="CU3" s="15">
        <f t="shared" si="17"/>
        <v>29</v>
      </c>
      <c r="CV3" s="15">
        <f t="shared" si="18"/>
        <v>42</v>
      </c>
      <c r="CW3" s="15">
        <f t="shared" si="19"/>
        <v>15</v>
      </c>
      <c r="CX3" s="15">
        <f t="shared" si="20"/>
        <v>3</v>
      </c>
    </row>
    <row r="4" spans="1:102" x14ac:dyDescent="0.4">
      <c r="A4" s="1" t="s">
        <v>7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2</v>
      </c>
      <c r="AI4" s="1">
        <v>2</v>
      </c>
      <c r="AJ4" s="1">
        <v>2</v>
      </c>
      <c r="AK4" s="1">
        <v>2</v>
      </c>
      <c r="AL4" s="1">
        <v>2</v>
      </c>
      <c r="AM4" s="1">
        <v>3</v>
      </c>
      <c r="AN4" s="1">
        <v>1</v>
      </c>
      <c r="AO4" s="1">
        <v>6</v>
      </c>
      <c r="AP4" s="1">
        <v>10</v>
      </c>
      <c r="AQ4" s="1">
        <v>10</v>
      </c>
      <c r="AR4" s="1">
        <v>9</v>
      </c>
      <c r="AS4" s="1">
        <v>11</v>
      </c>
      <c r="AT4" s="1">
        <v>14</v>
      </c>
      <c r="AU4" s="1">
        <v>20</v>
      </c>
      <c r="AV4" s="1">
        <v>17</v>
      </c>
      <c r="AW4" s="1">
        <v>29</v>
      </c>
      <c r="AX4" s="1">
        <v>29</v>
      </c>
      <c r="AY4" s="1">
        <v>23</v>
      </c>
      <c r="AZ4" s="1">
        <v>31</v>
      </c>
      <c r="BA4" s="1">
        <v>19</v>
      </c>
      <c r="BB4" s="1">
        <v>17</v>
      </c>
      <c r="BC4" s="1">
        <v>12</v>
      </c>
      <c r="BD4" s="1">
        <v>7</v>
      </c>
      <c r="BE4" s="1">
        <v>10</v>
      </c>
      <c r="BF4" s="1">
        <v>15</v>
      </c>
      <c r="BG4" s="1">
        <v>8</v>
      </c>
      <c r="BH4" s="1">
        <v>18</v>
      </c>
      <c r="BI4" s="1">
        <v>4</v>
      </c>
      <c r="BJ4" s="1">
        <v>0</v>
      </c>
      <c r="BK4" s="1">
        <f t="shared" si="21"/>
        <v>333</v>
      </c>
      <c r="BU4" s="9">
        <v>2</v>
      </c>
      <c r="BV4" s="10" t="str">
        <f t="shared" si="22"/>
        <v>輝度</v>
      </c>
      <c r="BW4" s="11">
        <f>SUM(B3:BJ3)</f>
        <v>445</v>
      </c>
      <c r="BX4" s="12">
        <f t="shared" ref="BX4:BX30" si="25">SUM(BA3:BJ3)/BW4</f>
        <v>0.29213483146067415</v>
      </c>
      <c r="CA4" s="9">
        <v>2</v>
      </c>
      <c r="CB4" s="10" t="str">
        <f t="shared" si="23"/>
        <v>輝度</v>
      </c>
      <c r="CC4" s="11">
        <f t="shared" si="0"/>
        <v>445</v>
      </c>
      <c r="CD4" s="14">
        <f t="shared" si="24"/>
        <v>34</v>
      </c>
      <c r="CE4" s="15">
        <f t="shared" si="1"/>
        <v>9</v>
      </c>
      <c r="CF4" s="15">
        <f t="shared" si="2"/>
        <v>7</v>
      </c>
      <c r="CG4" s="15">
        <f t="shared" si="3"/>
        <v>11</v>
      </c>
      <c r="CH4" s="15">
        <f t="shared" si="4"/>
        <v>21</v>
      </c>
      <c r="CI4" s="15">
        <f t="shared" si="5"/>
        <v>25</v>
      </c>
      <c r="CJ4" s="15">
        <f t="shared" si="6"/>
        <v>43</v>
      </c>
      <c r="CK4" s="15">
        <f t="shared" si="7"/>
        <v>48</v>
      </c>
      <c r="CL4" s="15">
        <f t="shared" si="8"/>
        <v>52</v>
      </c>
      <c r="CM4" s="15">
        <f t="shared" si="9"/>
        <v>40</v>
      </c>
      <c r="CN4" s="15">
        <f t="shared" si="10"/>
        <v>25</v>
      </c>
      <c r="CO4" s="15">
        <f t="shared" si="11"/>
        <v>30</v>
      </c>
      <c r="CP4" s="15">
        <f t="shared" si="12"/>
        <v>20</v>
      </c>
      <c r="CQ4" s="15">
        <f t="shared" si="13"/>
        <v>21</v>
      </c>
      <c r="CR4" s="15">
        <f t="shared" si="14"/>
        <v>15</v>
      </c>
      <c r="CS4" s="15">
        <f t="shared" si="15"/>
        <v>15</v>
      </c>
      <c r="CT4" s="15">
        <f t="shared" si="16"/>
        <v>10</v>
      </c>
      <c r="CU4" s="15">
        <f t="shared" si="17"/>
        <v>11</v>
      </c>
      <c r="CV4" s="15">
        <f t="shared" si="18"/>
        <v>5</v>
      </c>
      <c r="CW4" s="15">
        <f t="shared" si="19"/>
        <v>3</v>
      </c>
      <c r="CX4" s="15">
        <f t="shared" si="20"/>
        <v>0</v>
      </c>
    </row>
    <row r="5" spans="1:102" x14ac:dyDescent="0.4">
      <c r="A5" s="1" t="s">
        <v>8</v>
      </c>
      <c r="W5" s="1">
        <v>0</v>
      </c>
      <c r="X5" s="1">
        <v>0</v>
      </c>
      <c r="Y5" s="1">
        <v>0</v>
      </c>
      <c r="Z5" s="1">
        <v>0</v>
      </c>
      <c r="AB5" s="1">
        <v>0</v>
      </c>
      <c r="AC5" s="1">
        <v>1</v>
      </c>
      <c r="AD5" s="1">
        <v>0</v>
      </c>
      <c r="AE5" s="1">
        <v>0</v>
      </c>
      <c r="AF5" s="1">
        <v>0</v>
      </c>
      <c r="AG5" s="1">
        <v>0</v>
      </c>
      <c r="AH5" s="1">
        <v>1</v>
      </c>
      <c r="AI5" s="1">
        <v>2</v>
      </c>
      <c r="AJ5" s="1">
        <v>1</v>
      </c>
      <c r="AK5" s="1">
        <v>0</v>
      </c>
      <c r="AL5" s="1">
        <v>0</v>
      </c>
      <c r="AM5" s="1">
        <v>1</v>
      </c>
      <c r="AN5" s="1">
        <v>0</v>
      </c>
      <c r="AO5" s="1">
        <v>2</v>
      </c>
      <c r="AP5" s="1">
        <v>7</v>
      </c>
      <c r="AQ5" s="1">
        <v>12</v>
      </c>
      <c r="AR5" s="1">
        <v>6</v>
      </c>
      <c r="AS5" s="1">
        <v>6</v>
      </c>
      <c r="AT5" s="1">
        <v>8</v>
      </c>
      <c r="AU5" s="1">
        <v>13</v>
      </c>
      <c r="AV5" s="1">
        <v>20</v>
      </c>
      <c r="AW5" s="1">
        <v>31</v>
      </c>
      <c r="AX5" s="1">
        <v>30</v>
      </c>
      <c r="AY5" s="1">
        <v>18</v>
      </c>
      <c r="AZ5" s="1">
        <v>21</v>
      </c>
      <c r="BA5" s="1">
        <v>24</v>
      </c>
      <c r="BB5" s="1">
        <v>8</v>
      </c>
      <c r="BC5" s="1">
        <v>12</v>
      </c>
      <c r="BD5" s="1">
        <v>4</v>
      </c>
      <c r="BE5" s="1">
        <v>17</v>
      </c>
      <c r="BF5" s="1">
        <v>11</v>
      </c>
      <c r="BG5" s="1">
        <v>13</v>
      </c>
      <c r="BH5" s="1">
        <v>13</v>
      </c>
      <c r="BI5" s="1">
        <v>2</v>
      </c>
      <c r="BJ5" s="1">
        <v>3</v>
      </c>
      <c r="BK5" s="1">
        <f t="shared" si="21"/>
        <v>287</v>
      </c>
      <c r="BU5" s="6">
        <v>3</v>
      </c>
      <c r="BV5" s="7" t="str">
        <f t="shared" si="22"/>
        <v>劣化</v>
      </c>
      <c r="BW5" s="1">
        <f>SUM(B4:BJ4)</f>
        <v>333</v>
      </c>
      <c r="BX5" s="8">
        <f t="shared" si="25"/>
        <v>0.33033033033033032</v>
      </c>
      <c r="CA5" s="6">
        <v>3</v>
      </c>
      <c r="CB5" s="7" t="str">
        <f t="shared" si="23"/>
        <v>劣化</v>
      </c>
      <c r="CC5" s="1">
        <f t="shared" si="0"/>
        <v>333</v>
      </c>
      <c r="CD5" s="22">
        <f t="shared" si="24"/>
        <v>30</v>
      </c>
      <c r="CE5" s="15">
        <f t="shared" si="1"/>
        <v>10</v>
      </c>
      <c r="CF5" s="15">
        <f t="shared" si="2"/>
        <v>9</v>
      </c>
      <c r="CG5" s="15">
        <f t="shared" si="3"/>
        <v>11</v>
      </c>
      <c r="CH5" s="15">
        <f t="shared" si="4"/>
        <v>14</v>
      </c>
      <c r="CI5" s="15">
        <f t="shared" si="5"/>
        <v>20</v>
      </c>
      <c r="CJ5" s="15">
        <f t="shared" si="6"/>
        <v>17</v>
      </c>
      <c r="CK5" s="15">
        <f t="shared" si="7"/>
        <v>29</v>
      </c>
      <c r="CL5" s="15">
        <f t="shared" si="8"/>
        <v>29</v>
      </c>
      <c r="CM5" s="15">
        <f t="shared" si="9"/>
        <v>23</v>
      </c>
      <c r="CN5" s="15">
        <f t="shared" si="10"/>
        <v>31</v>
      </c>
      <c r="CO5" s="15">
        <f t="shared" si="11"/>
        <v>19</v>
      </c>
      <c r="CP5" s="15">
        <f t="shared" si="12"/>
        <v>17</v>
      </c>
      <c r="CQ5" s="15">
        <f t="shared" si="13"/>
        <v>12</v>
      </c>
      <c r="CR5" s="15">
        <f t="shared" si="14"/>
        <v>7</v>
      </c>
      <c r="CS5" s="15">
        <f t="shared" si="15"/>
        <v>10</v>
      </c>
      <c r="CT5" s="15">
        <f t="shared" si="16"/>
        <v>15</v>
      </c>
      <c r="CU5" s="15">
        <f t="shared" si="17"/>
        <v>8</v>
      </c>
      <c r="CV5" s="15">
        <f t="shared" si="18"/>
        <v>18</v>
      </c>
      <c r="CW5" s="15">
        <f t="shared" si="19"/>
        <v>4</v>
      </c>
      <c r="CX5" s="15">
        <f t="shared" si="20"/>
        <v>0</v>
      </c>
    </row>
    <row r="6" spans="1:102" x14ac:dyDescent="0.4">
      <c r="A6" s="1" t="s">
        <v>2</v>
      </c>
      <c r="W6" s="1">
        <v>0</v>
      </c>
      <c r="X6" s="1">
        <v>0</v>
      </c>
      <c r="Y6" s="1">
        <v>0</v>
      </c>
      <c r="Z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1</v>
      </c>
      <c r="AJ6" s="1">
        <v>0</v>
      </c>
      <c r="AK6" s="1">
        <v>0</v>
      </c>
      <c r="AL6" s="1">
        <v>1</v>
      </c>
      <c r="AM6" s="1">
        <v>2</v>
      </c>
      <c r="AN6" s="1">
        <v>3</v>
      </c>
      <c r="AO6" s="1">
        <v>9</v>
      </c>
      <c r="AP6" s="1">
        <v>8</v>
      </c>
      <c r="AQ6" s="1">
        <v>3</v>
      </c>
      <c r="AR6" s="1">
        <v>18</v>
      </c>
      <c r="AS6" s="1">
        <v>16</v>
      </c>
      <c r="AT6" s="1">
        <v>10</v>
      </c>
      <c r="AU6" s="1">
        <v>10</v>
      </c>
      <c r="AV6" s="1">
        <v>23</v>
      </c>
      <c r="AW6" s="1">
        <v>25</v>
      </c>
      <c r="AX6" s="1">
        <v>18</v>
      </c>
      <c r="AY6" s="1">
        <v>11</v>
      </c>
      <c r="AZ6" s="1">
        <v>18</v>
      </c>
      <c r="BA6" s="1">
        <v>11</v>
      </c>
      <c r="BB6" s="1">
        <v>16</v>
      </c>
      <c r="BC6" s="1">
        <v>14</v>
      </c>
      <c r="BD6" s="1">
        <v>10</v>
      </c>
      <c r="BE6" s="1">
        <v>7</v>
      </c>
      <c r="BF6" s="1">
        <v>12</v>
      </c>
      <c r="BG6" s="1">
        <v>9</v>
      </c>
      <c r="BH6" s="1">
        <v>10</v>
      </c>
      <c r="BI6" s="1">
        <v>6</v>
      </c>
      <c r="BJ6" s="1">
        <v>1</v>
      </c>
      <c r="BK6" s="1">
        <f t="shared" si="21"/>
        <v>272</v>
      </c>
      <c r="BU6" s="9">
        <v>4</v>
      </c>
      <c r="BV6" s="10" t="str">
        <f t="shared" si="22"/>
        <v>封止</v>
      </c>
      <c r="BW6" s="11">
        <f t="shared" ref="BW6:BW32" si="26">SUM(B5:BJ5)</f>
        <v>287</v>
      </c>
      <c r="BX6" s="12">
        <f t="shared" si="25"/>
        <v>0.37282229965156793</v>
      </c>
      <c r="CA6" s="9">
        <v>4</v>
      </c>
      <c r="CB6" s="10" t="str">
        <f t="shared" si="23"/>
        <v>封止</v>
      </c>
      <c r="CC6" s="11">
        <f t="shared" si="0"/>
        <v>287</v>
      </c>
      <c r="CD6" s="14">
        <f t="shared" si="24"/>
        <v>15</v>
      </c>
      <c r="CE6" s="15">
        <f t="shared" si="1"/>
        <v>12</v>
      </c>
      <c r="CF6" s="15">
        <f t="shared" si="2"/>
        <v>6</v>
      </c>
      <c r="CG6" s="15">
        <f t="shared" si="3"/>
        <v>6</v>
      </c>
      <c r="CH6" s="15">
        <f t="shared" si="4"/>
        <v>8</v>
      </c>
      <c r="CI6" s="15">
        <f t="shared" si="5"/>
        <v>13</v>
      </c>
      <c r="CJ6" s="15">
        <f t="shared" si="6"/>
        <v>20</v>
      </c>
      <c r="CK6" s="15">
        <f t="shared" si="7"/>
        <v>31</v>
      </c>
      <c r="CL6" s="15">
        <f t="shared" si="8"/>
        <v>30</v>
      </c>
      <c r="CM6" s="15">
        <f t="shared" si="9"/>
        <v>18</v>
      </c>
      <c r="CN6" s="15">
        <f t="shared" si="10"/>
        <v>21</v>
      </c>
      <c r="CO6" s="15">
        <f t="shared" si="11"/>
        <v>24</v>
      </c>
      <c r="CP6" s="15">
        <f t="shared" si="12"/>
        <v>8</v>
      </c>
      <c r="CQ6" s="15">
        <f t="shared" si="13"/>
        <v>12</v>
      </c>
      <c r="CR6" s="15">
        <f t="shared" si="14"/>
        <v>4</v>
      </c>
      <c r="CS6" s="15">
        <f t="shared" si="15"/>
        <v>17</v>
      </c>
      <c r="CT6" s="15">
        <f t="shared" si="16"/>
        <v>11</v>
      </c>
      <c r="CU6" s="15">
        <f t="shared" si="17"/>
        <v>13</v>
      </c>
      <c r="CV6" s="15">
        <f t="shared" si="18"/>
        <v>13</v>
      </c>
      <c r="CW6" s="15">
        <f t="shared" si="19"/>
        <v>2</v>
      </c>
      <c r="CX6" s="15">
        <f t="shared" si="20"/>
        <v>3</v>
      </c>
    </row>
    <row r="7" spans="1:102" x14ac:dyDescent="0.4">
      <c r="A7" s="1" t="s">
        <v>9</v>
      </c>
      <c r="W7" s="1">
        <v>0</v>
      </c>
      <c r="X7" s="1">
        <v>0</v>
      </c>
      <c r="Y7" s="1">
        <v>0</v>
      </c>
      <c r="Z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2</v>
      </c>
      <c r="AM7" s="1">
        <v>1</v>
      </c>
      <c r="AN7" s="1">
        <v>0</v>
      </c>
      <c r="AO7" s="1">
        <v>2</v>
      </c>
      <c r="AP7" s="1">
        <v>5</v>
      </c>
      <c r="AQ7" s="1">
        <v>6</v>
      </c>
      <c r="AR7" s="1">
        <v>8</v>
      </c>
      <c r="AS7" s="1">
        <v>8</v>
      </c>
      <c r="AT7" s="1">
        <v>5</v>
      </c>
      <c r="AU7" s="1">
        <v>5</v>
      </c>
      <c r="AV7" s="1">
        <v>18</v>
      </c>
      <c r="AW7" s="1">
        <v>22</v>
      </c>
      <c r="AX7" s="1">
        <v>16</v>
      </c>
      <c r="AY7" s="1">
        <v>19</v>
      </c>
      <c r="AZ7" s="1">
        <v>27</v>
      </c>
      <c r="BA7" s="1">
        <v>12</v>
      </c>
      <c r="BB7" s="1">
        <v>7</v>
      </c>
      <c r="BC7" s="1">
        <v>10</v>
      </c>
      <c r="BD7" s="1">
        <v>13</v>
      </c>
      <c r="BE7" s="1">
        <v>15</v>
      </c>
      <c r="BF7" s="1">
        <v>13</v>
      </c>
      <c r="BG7" s="1">
        <v>6</v>
      </c>
      <c r="BH7" s="1">
        <v>22</v>
      </c>
      <c r="BI7" s="1">
        <v>5</v>
      </c>
      <c r="BJ7" s="1">
        <v>1</v>
      </c>
      <c r="BK7" s="1">
        <f t="shared" si="21"/>
        <v>248</v>
      </c>
      <c r="BU7" s="6">
        <v>5</v>
      </c>
      <c r="BV7" s="7" t="str">
        <f t="shared" si="22"/>
        <v>コスト</v>
      </c>
      <c r="BW7" s="1">
        <f t="shared" si="26"/>
        <v>272</v>
      </c>
      <c r="BX7" s="8">
        <f t="shared" si="25"/>
        <v>0.35294117647058826</v>
      </c>
      <c r="CA7" s="6">
        <v>5</v>
      </c>
      <c r="CB7" s="7" t="str">
        <f t="shared" si="23"/>
        <v>コスト</v>
      </c>
      <c r="CC7" s="1">
        <f t="shared" si="0"/>
        <v>272</v>
      </c>
      <c r="CD7" s="22">
        <f t="shared" si="24"/>
        <v>24</v>
      </c>
      <c r="CE7" s="15">
        <f t="shared" si="1"/>
        <v>3</v>
      </c>
      <c r="CF7" s="15">
        <f t="shared" si="2"/>
        <v>18</v>
      </c>
      <c r="CG7" s="15">
        <f t="shared" si="3"/>
        <v>16</v>
      </c>
      <c r="CH7" s="15">
        <f t="shared" si="4"/>
        <v>10</v>
      </c>
      <c r="CI7" s="15">
        <f t="shared" si="5"/>
        <v>10</v>
      </c>
      <c r="CJ7" s="15">
        <f t="shared" si="6"/>
        <v>23</v>
      </c>
      <c r="CK7" s="15">
        <f t="shared" si="7"/>
        <v>25</v>
      </c>
      <c r="CL7" s="15">
        <f t="shared" si="8"/>
        <v>18</v>
      </c>
      <c r="CM7" s="15">
        <f t="shared" si="9"/>
        <v>11</v>
      </c>
      <c r="CN7" s="15">
        <f t="shared" si="10"/>
        <v>18</v>
      </c>
      <c r="CO7" s="15">
        <f t="shared" si="11"/>
        <v>11</v>
      </c>
      <c r="CP7" s="15">
        <f t="shared" si="12"/>
        <v>16</v>
      </c>
      <c r="CQ7" s="15">
        <f t="shared" si="13"/>
        <v>14</v>
      </c>
      <c r="CR7" s="15">
        <f t="shared" si="14"/>
        <v>10</v>
      </c>
      <c r="CS7" s="15">
        <f t="shared" si="15"/>
        <v>7</v>
      </c>
      <c r="CT7" s="15">
        <f t="shared" si="16"/>
        <v>12</v>
      </c>
      <c r="CU7" s="15">
        <f t="shared" si="17"/>
        <v>9</v>
      </c>
      <c r="CV7" s="15">
        <f t="shared" si="18"/>
        <v>10</v>
      </c>
      <c r="CW7" s="15">
        <f t="shared" si="19"/>
        <v>6</v>
      </c>
      <c r="CX7" s="15">
        <f t="shared" si="20"/>
        <v>1</v>
      </c>
    </row>
    <row r="8" spans="1:102" x14ac:dyDescent="0.4">
      <c r="A8" s="1" t="s">
        <v>10</v>
      </c>
      <c r="W8" s="1">
        <v>0</v>
      </c>
      <c r="X8" s="1">
        <v>0</v>
      </c>
      <c r="Y8" s="1">
        <v>0</v>
      </c>
      <c r="Z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1</v>
      </c>
      <c r="AL8" s="1">
        <v>2</v>
      </c>
      <c r="AM8" s="1">
        <v>1</v>
      </c>
      <c r="AN8" s="1">
        <v>2</v>
      </c>
      <c r="AO8" s="1">
        <v>2</v>
      </c>
      <c r="AP8" s="1">
        <v>2</v>
      </c>
      <c r="AQ8" s="1">
        <v>7</v>
      </c>
      <c r="AR8" s="1">
        <v>5</v>
      </c>
      <c r="AS8" s="1">
        <v>5</v>
      </c>
      <c r="AT8" s="1">
        <v>4</v>
      </c>
      <c r="AU8" s="1">
        <v>16</v>
      </c>
      <c r="AV8" s="1">
        <v>26</v>
      </c>
      <c r="AW8" s="1">
        <v>22</v>
      </c>
      <c r="AX8" s="1">
        <v>13</v>
      </c>
      <c r="AY8" s="1">
        <v>17</v>
      </c>
      <c r="AZ8" s="1">
        <v>19</v>
      </c>
      <c r="BA8" s="1">
        <v>6</v>
      </c>
      <c r="BB8" s="1">
        <v>8</v>
      </c>
      <c r="BC8" s="1">
        <v>18</v>
      </c>
      <c r="BD8" s="1">
        <v>11</v>
      </c>
      <c r="BE8" s="1">
        <v>19</v>
      </c>
      <c r="BF8" s="1">
        <v>9</v>
      </c>
      <c r="BG8" s="1">
        <v>8</v>
      </c>
      <c r="BH8" s="1">
        <v>17</v>
      </c>
      <c r="BI8" s="1">
        <v>2</v>
      </c>
      <c r="BJ8" s="1">
        <v>0</v>
      </c>
      <c r="BK8" s="1">
        <f t="shared" si="21"/>
        <v>242</v>
      </c>
      <c r="BU8" s="9">
        <v>6</v>
      </c>
      <c r="BV8" s="10" t="str">
        <f t="shared" si="22"/>
        <v>硬化</v>
      </c>
      <c r="BW8" s="11">
        <f t="shared" si="26"/>
        <v>248</v>
      </c>
      <c r="BX8" s="12">
        <f t="shared" si="25"/>
        <v>0.41935483870967744</v>
      </c>
      <c r="CA8" s="9">
        <v>6</v>
      </c>
      <c r="CB8" s="10" t="str">
        <f t="shared" si="23"/>
        <v>硬化</v>
      </c>
      <c r="CC8" s="11">
        <f t="shared" si="0"/>
        <v>248</v>
      </c>
      <c r="CD8" s="14">
        <f t="shared" si="24"/>
        <v>10</v>
      </c>
      <c r="CE8" s="15">
        <f t="shared" si="1"/>
        <v>6</v>
      </c>
      <c r="CF8" s="15">
        <f t="shared" si="2"/>
        <v>8</v>
      </c>
      <c r="CG8" s="15">
        <f t="shared" si="3"/>
        <v>8</v>
      </c>
      <c r="CH8" s="15">
        <f t="shared" si="4"/>
        <v>5</v>
      </c>
      <c r="CI8" s="15">
        <f t="shared" si="5"/>
        <v>5</v>
      </c>
      <c r="CJ8" s="15">
        <f t="shared" si="6"/>
        <v>18</v>
      </c>
      <c r="CK8" s="15">
        <f t="shared" si="7"/>
        <v>22</v>
      </c>
      <c r="CL8" s="15">
        <f t="shared" si="8"/>
        <v>16</v>
      </c>
      <c r="CM8" s="15">
        <f t="shared" si="9"/>
        <v>19</v>
      </c>
      <c r="CN8" s="15">
        <f t="shared" si="10"/>
        <v>27</v>
      </c>
      <c r="CO8" s="15">
        <f t="shared" si="11"/>
        <v>12</v>
      </c>
      <c r="CP8" s="15">
        <f t="shared" si="12"/>
        <v>7</v>
      </c>
      <c r="CQ8" s="15">
        <f t="shared" si="13"/>
        <v>10</v>
      </c>
      <c r="CR8" s="15">
        <f t="shared" si="14"/>
        <v>13</v>
      </c>
      <c r="CS8" s="15">
        <f t="shared" si="15"/>
        <v>15</v>
      </c>
      <c r="CT8" s="15">
        <f t="shared" si="16"/>
        <v>13</v>
      </c>
      <c r="CU8" s="15">
        <f t="shared" si="17"/>
        <v>6</v>
      </c>
      <c r="CV8" s="15">
        <f t="shared" si="18"/>
        <v>22</v>
      </c>
      <c r="CW8" s="15">
        <f t="shared" si="19"/>
        <v>5</v>
      </c>
      <c r="CX8" s="15">
        <f t="shared" si="20"/>
        <v>1</v>
      </c>
    </row>
    <row r="9" spans="1:102" x14ac:dyDescent="0.4">
      <c r="A9" s="1" t="s">
        <v>11</v>
      </c>
      <c r="W9" s="1">
        <v>0</v>
      </c>
      <c r="X9" s="1">
        <v>0</v>
      </c>
      <c r="Y9" s="1">
        <v>0</v>
      </c>
      <c r="Z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1</v>
      </c>
      <c r="AR9" s="1">
        <v>2</v>
      </c>
      <c r="AS9" s="1">
        <v>3</v>
      </c>
      <c r="AT9" s="1">
        <v>11</v>
      </c>
      <c r="AU9" s="1">
        <v>12</v>
      </c>
      <c r="AV9" s="1">
        <v>22</v>
      </c>
      <c r="AW9" s="1">
        <v>34</v>
      </c>
      <c r="AX9" s="1">
        <v>22</v>
      </c>
      <c r="AY9" s="1">
        <v>16</v>
      </c>
      <c r="AZ9" s="1">
        <v>18</v>
      </c>
      <c r="BA9" s="1">
        <v>6</v>
      </c>
      <c r="BB9" s="1">
        <v>12</v>
      </c>
      <c r="BC9" s="1">
        <v>12</v>
      </c>
      <c r="BD9" s="1">
        <v>10</v>
      </c>
      <c r="BE9" s="1">
        <v>4</v>
      </c>
      <c r="BF9" s="1">
        <v>12</v>
      </c>
      <c r="BG9" s="1">
        <v>8</v>
      </c>
      <c r="BH9" s="1">
        <v>3</v>
      </c>
      <c r="BI9" s="1">
        <v>0</v>
      </c>
      <c r="BJ9" s="1">
        <v>0</v>
      </c>
      <c r="BK9" s="1">
        <f t="shared" si="21"/>
        <v>208</v>
      </c>
      <c r="BU9" s="6">
        <v>7</v>
      </c>
      <c r="BV9" s="7" t="str">
        <f t="shared" si="22"/>
        <v>光強度</v>
      </c>
      <c r="BW9" s="1">
        <f t="shared" si="26"/>
        <v>242</v>
      </c>
      <c r="BX9" s="8">
        <f t="shared" si="25"/>
        <v>0.4049586776859504</v>
      </c>
      <c r="CA9" s="6">
        <v>7</v>
      </c>
      <c r="CB9" s="7" t="str">
        <f t="shared" si="23"/>
        <v>光強度</v>
      </c>
      <c r="CC9" s="1">
        <f t="shared" si="0"/>
        <v>242</v>
      </c>
      <c r="CD9" s="22">
        <f t="shared" si="24"/>
        <v>10</v>
      </c>
      <c r="CE9" s="15">
        <f t="shared" si="1"/>
        <v>7</v>
      </c>
      <c r="CF9" s="15">
        <f t="shared" si="2"/>
        <v>5</v>
      </c>
      <c r="CG9" s="15">
        <f t="shared" si="3"/>
        <v>5</v>
      </c>
      <c r="CH9" s="15">
        <f t="shared" si="4"/>
        <v>4</v>
      </c>
      <c r="CI9" s="15">
        <f t="shared" si="5"/>
        <v>16</v>
      </c>
      <c r="CJ9" s="15">
        <f t="shared" si="6"/>
        <v>26</v>
      </c>
      <c r="CK9" s="15">
        <f t="shared" si="7"/>
        <v>22</v>
      </c>
      <c r="CL9" s="15">
        <f t="shared" si="8"/>
        <v>13</v>
      </c>
      <c r="CM9" s="15">
        <f t="shared" si="9"/>
        <v>17</v>
      </c>
      <c r="CN9" s="15">
        <f t="shared" si="10"/>
        <v>19</v>
      </c>
      <c r="CO9" s="15">
        <f t="shared" si="11"/>
        <v>6</v>
      </c>
      <c r="CP9" s="15">
        <f t="shared" si="12"/>
        <v>8</v>
      </c>
      <c r="CQ9" s="15">
        <f t="shared" si="13"/>
        <v>18</v>
      </c>
      <c r="CR9" s="15">
        <f t="shared" si="14"/>
        <v>11</v>
      </c>
      <c r="CS9" s="15">
        <f t="shared" si="15"/>
        <v>19</v>
      </c>
      <c r="CT9" s="15">
        <f t="shared" si="16"/>
        <v>9</v>
      </c>
      <c r="CU9" s="15">
        <f t="shared" si="17"/>
        <v>8</v>
      </c>
      <c r="CV9" s="15">
        <f t="shared" si="18"/>
        <v>17</v>
      </c>
      <c r="CW9" s="15">
        <f t="shared" si="19"/>
        <v>2</v>
      </c>
      <c r="CX9" s="15">
        <f t="shared" si="20"/>
        <v>0</v>
      </c>
    </row>
    <row r="10" spans="1:102" x14ac:dyDescent="0.4">
      <c r="A10" s="1" t="s">
        <v>3</v>
      </c>
      <c r="W10" s="1">
        <v>0</v>
      </c>
      <c r="X10" s="1">
        <v>0</v>
      </c>
      <c r="Y10" s="1">
        <v>0</v>
      </c>
      <c r="Z10" s="1">
        <v>0</v>
      </c>
      <c r="AB10" s="1">
        <v>0</v>
      </c>
      <c r="AC10" s="1">
        <v>0</v>
      </c>
      <c r="AD10" s="1">
        <v>0</v>
      </c>
      <c r="AE10" s="1">
        <v>1</v>
      </c>
      <c r="AF10" s="1">
        <v>0</v>
      </c>
      <c r="AG10" s="1">
        <v>0</v>
      </c>
      <c r="AH10" s="1">
        <v>0</v>
      </c>
      <c r="AI10" s="1">
        <v>0</v>
      </c>
      <c r="AJ10" s="1">
        <v>3</v>
      </c>
      <c r="AK10" s="1">
        <v>0</v>
      </c>
      <c r="AL10" s="1">
        <v>2</v>
      </c>
      <c r="AM10" s="1">
        <v>2</v>
      </c>
      <c r="AN10" s="1">
        <v>1</v>
      </c>
      <c r="AO10" s="1">
        <v>5</v>
      </c>
      <c r="AP10" s="1">
        <v>2</v>
      </c>
      <c r="AQ10" s="1">
        <v>13</v>
      </c>
      <c r="AR10" s="1">
        <v>11</v>
      </c>
      <c r="AS10" s="1">
        <v>3</v>
      </c>
      <c r="AT10" s="1">
        <v>7</v>
      </c>
      <c r="AU10" s="1">
        <v>13</v>
      </c>
      <c r="AV10" s="1">
        <v>12</v>
      </c>
      <c r="AW10" s="1">
        <v>15</v>
      </c>
      <c r="AX10" s="1">
        <v>14</v>
      </c>
      <c r="AY10" s="1">
        <v>10</v>
      </c>
      <c r="AZ10" s="1">
        <v>6</v>
      </c>
      <c r="BA10" s="1">
        <v>9</v>
      </c>
      <c r="BB10" s="1">
        <v>8</v>
      </c>
      <c r="BC10" s="1">
        <v>7</v>
      </c>
      <c r="BD10" s="1">
        <v>5</v>
      </c>
      <c r="BE10" s="1">
        <v>9</v>
      </c>
      <c r="BF10" s="1">
        <v>5</v>
      </c>
      <c r="BG10" s="1">
        <v>20</v>
      </c>
      <c r="BH10" s="1">
        <v>10</v>
      </c>
      <c r="BI10" s="1">
        <v>3</v>
      </c>
      <c r="BJ10" s="1">
        <v>2</v>
      </c>
      <c r="BK10" s="1">
        <f t="shared" si="21"/>
        <v>198</v>
      </c>
      <c r="BU10" s="9">
        <v>8</v>
      </c>
      <c r="BV10" s="10" t="str">
        <f t="shared" si="22"/>
        <v>演色性</v>
      </c>
      <c r="BW10" s="11">
        <f t="shared" si="26"/>
        <v>208</v>
      </c>
      <c r="BX10" s="12">
        <f t="shared" si="25"/>
        <v>0.32211538461538464</v>
      </c>
      <c r="CA10" s="9">
        <v>8</v>
      </c>
      <c r="CB10" s="10" t="str">
        <f t="shared" si="23"/>
        <v>演色性</v>
      </c>
      <c r="CC10" s="11">
        <f t="shared" si="0"/>
        <v>208</v>
      </c>
      <c r="CD10" s="14">
        <f t="shared" si="24"/>
        <v>0</v>
      </c>
      <c r="CE10" s="15">
        <f t="shared" si="1"/>
        <v>1</v>
      </c>
      <c r="CF10" s="15">
        <f t="shared" si="2"/>
        <v>2</v>
      </c>
      <c r="CG10" s="15">
        <f t="shared" si="3"/>
        <v>3</v>
      </c>
      <c r="CH10" s="15">
        <f t="shared" si="4"/>
        <v>11</v>
      </c>
      <c r="CI10" s="15">
        <f t="shared" si="5"/>
        <v>12</v>
      </c>
      <c r="CJ10" s="15">
        <f t="shared" si="6"/>
        <v>22</v>
      </c>
      <c r="CK10" s="15">
        <f t="shared" si="7"/>
        <v>34</v>
      </c>
      <c r="CL10" s="15">
        <f t="shared" si="8"/>
        <v>22</v>
      </c>
      <c r="CM10" s="15">
        <f t="shared" si="9"/>
        <v>16</v>
      </c>
      <c r="CN10" s="15">
        <f t="shared" si="10"/>
        <v>18</v>
      </c>
      <c r="CO10" s="15">
        <f t="shared" si="11"/>
        <v>6</v>
      </c>
      <c r="CP10" s="15">
        <f t="shared" si="12"/>
        <v>12</v>
      </c>
      <c r="CQ10" s="15">
        <f t="shared" si="13"/>
        <v>12</v>
      </c>
      <c r="CR10" s="15">
        <f t="shared" si="14"/>
        <v>10</v>
      </c>
      <c r="CS10" s="15">
        <f t="shared" si="15"/>
        <v>4</v>
      </c>
      <c r="CT10" s="15">
        <f t="shared" si="16"/>
        <v>12</v>
      </c>
      <c r="CU10" s="15">
        <f t="shared" si="17"/>
        <v>8</v>
      </c>
      <c r="CV10" s="15">
        <f t="shared" si="18"/>
        <v>3</v>
      </c>
      <c r="CW10" s="15">
        <f t="shared" si="19"/>
        <v>0</v>
      </c>
      <c r="CX10" s="15">
        <f t="shared" si="20"/>
        <v>0</v>
      </c>
    </row>
    <row r="11" spans="1:102" x14ac:dyDescent="0.4">
      <c r="A11" s="1" t="s">
        <v>12</v>
      </c>
      <c r="W11" s="1">
        <v>0</v>
      </c>
      <c r="X11" s="1">
        <v>0</v>
      </c>
      <c r="Y11" s="1">
        <v>0</v>
      </c>
      <c r="Z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1</v>
      </c>
      <c r="AI11" s="1">
        <v>0</v>
      </c>
      <c r="AJ11" s="1">
        <v>1</v>
      </c>
      <c r="AK11" s="1">
        <v>1</v>
      </c>
      <c r="AL11" s="1">
        <v>2</v>
      </c>
      <c r="AM11" s="1">
        <v>2</v>
      </c>
      <c r="AN11" s="1">
        <v>5</v>
      </c>
      <c r="AO11" s="1">
        <v>4</v>
      </c>
      <c r="AP11" s="1">
        <v>1</v>
      </c>
      <c r="AQ11" s="1">
        <v>6</v>
      </c>
      <c r="AR11" s="1">
        <v>4</v>
      </c>
      <c r="AS11" s="1">
        <v>6</v>
      </c>
      <c r="AT11" s="1">
        <v>7</v>
      </c>
      <c r="AU11" s="1">
        <v>13</v>
      </c>
      <c r="AV11" s="1">
        <v>12</v>
      </c>
      <c r="AW11" s="1">
        <v>18</v>
      </c>
      <c r="AX11" s="1">
        <v>15</v>
      </c>
      <c r="AY11" s="1">
        <v>14</v>
      </c>
      <c r="AZ11" s="1">
        <v>11</v>
      </c>
      <c r="BA11" s="1">
        <v>7</v>
      </c>
      <c r="BB11" s="1">
        <v>5</v>
      </c>
      <c r="BC11" s="1">
        <v>6</v>
      </c>
      <c r="BD11" s="1">
        <v>2</v>
      </c>
      <c r="BE11" s="1">
        <v>8</v>
      </c>
      <c r="BF11" s="1">
        <v>5</v>
      </c>
      <c r="BG11" s="1">
        <v>10</v>
      </c>
      <c r="BH11" s="1">
        <v>6</v>
      </c>
      <c r="BI11" s="1">
        <v>1</v>
      </c>
      <c r="BJ11" s="1">
        <v>0</v>
      </c>
      <c r="BK11" s="1">
        <f t="shared" si="21"/>
        <v>173</v>
      </c>
      <c r="BU11" s="6">
        <v>9</v>
      </c>
      <c r="BV11" s="7" t="str">
        <f t="shared" si="22"/>
        <v>信頼性</v>
      </c>
      <c r="BW11" s="1">
        <f t="shared" si="26"/>
        <v>198</v>
      </c>
      <c r="BX11" s="8">
        <f t="shared" si="25"/>
        <v>0.39393939393939392</v>
      </c>
      <c r="CA11" s="6">
        <v>9</v>
      </c>
      <c r="CB11" s="7" t="str">
        <f t="shared" si="23"/>
        <v>信頼性</v>
      </c>
      <c r="CC11" s="1">
        <f t="shared" si="0"/>
        <v>198</v>
      </c>
      <c r="CD11" s="22">
        <f t="shared" si="24"/>
        <v>16</v>
      </c>
      <c r="CE11" s="15">
        <f t="shared" si="1"/>
        <v>13</v>
      </c>
      <c r="CF11" s="15">
        <f t="shared" si="2"/>
        <v>11</v>
      </c>
      <c r="CG11" s="15">
        <f t="shared" si="3"/>
        <v>3</v>
      </c>
      <c r="CH11" s="15">
        <f t="shared" si="4"/>
        <v>7</v>
      </c>
      <c r="CI11" s="15">
        <f t="shared" si="5"/>
        <v>13</v>
      </c>
      <c r="CJ11" s="15">
        <f t="shared" si="6"/>
        <v>12</v>
      </c>
      <c r="CK11" s="15">
        <f t="shared" si="7"/>
        <v>15</v>
      </c>
      <c r="CL11" s="15">
        <f t="shared" si="8"/>
        <v>14</v>
      </c>
      <c r="CM11" s="15">
        <f t="shared" si="9"/>
        <v>10</v>
      </c>
      <c r="CN11" s="15">
        <f t="shared" si="10"/>
        <v>6</v>
      </c>
      <c r="CO11" s="15">
        <f t="shared" si="11"/>
        <v>9</v>
      </c>
      <c r="CP11" s="15">
        <f t="shared" si="12"/>
        <v>8</v>
      </c>
      <c r="CQ11" s="15">
        <f t="shared" si="13"/>
        <v>7</v>
      </c>
      <c r="CR11" s="15">
        <f t="shared" si="14"/>
        <v>5</v>
      </c>
      <c r="CS11" s="15">
        <f t="shared" si="15"/>
        <v>9</v>
      </c>
      <c r="CT11" s="15">
        <f t="shared" si="16"/>
        <v>5</v>
      </c>
      <c r="CU11" s="15">
        <f t="shared" si="17"/>
        <v>20</v>
      </c>
      <c r="CV11" s="15">
        <f t="shared" si="18"/>
        <v>10</v>
      </c>
      <c r="CW11" s="15">
        <f t="shared" si="19"/>
        <v>3</v>
      </c>
      <c r="CX11" s="15">
        <f t="shared" si="20"/>
        <v>2</v>
      </c>
    </row>
    <row r="12" spans="1:102" x14ac:dyDescent="0.4">
      <c r="A12" s="1" t="s">
        <v>13</v>
      </c>
      <c r="W12" s="1">
        <v>0</v>
      </c>
      <c r="X12" s="1">
        <v>0</v>
      </c>
      <c r="Y12" s="1">
        <v>0</v>
      </c>
      <c r="Z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1</v>
      </c>
      <c r="AO12" s="1">
        <v>0</v>
      </c>
      <c r="AP12" s="1">
        <v>2</v>
      </c>
      <c r="AQ12" s="1">
        <v>5</v>
      </c>
      <c r="AR12" s="1">
        <v>2</v>
      </c>
      <c r="AS12" s="1">
        <v>1</v>
      </c>
      <c r="AT12" s="1">
        <v>4</v>
      </c>
      <c r="AU12" s="1">
        <v>5</v>
      </c>
      <c r="AV12" s="1">
        <v>3</v>
      </c>
      <c r="AW12" s="1">
        <v>12</v>
      </c>
      <c r="AX12" s="1">
        <v>14</v>
      </c>
      <c r="AY12" s="1">
        <v>12</v>
      </c>
      <c r="AZ12" s="1">
        <v>13</v>
      </c>
      <c r="BA12" s="1">
        <v>13</v>
      </c>
      <c r="BB12" s="1">
        <v>12</v>
      </c>
      <c r="BC12" s="1">
        <v>4</v>
      </c>
      <c r="BD12" s="1">
        <v>3</v>
      </c>
      <c r="BE12" s="1">
        <v>8</v>
      </c>
      <c r="BF12" s="1">
        <v>6</v>
      </c>
      <c r="BG12" s="1">
        <v>5</v>
      </c>
      <c r="BH12" s="1">
        <v>7</v>
      </c>
      <c r="BI12" s="1">
        <v>0</v>
      </c>
      <c r="BJ12" s="1">
        <v>1</v>
      </c>
      <c r="BK12" s="1">
        <f t="shared" si="21"/>
        <v>133</v>
      </c>
      <c r="BU12" s="9">
        <v>10</v>
      </c>
      <c r="BV12" s="10" t="str">
        <f t="shared" si="22"/>
        <v>寿命</v>
      </c>
      <c r="BW12" s="11">
        <f t="shared" si="26"/>
        <v>173</v>
      </c>
      <c r="BX12" s="12">
        <f t="shared" si="25"/>
        <v>0.28901734104046245</v>
      </c>
      <c r="CA12" s="9">
        <v>10</v>
      </c>
      <c r="CB12" s="10" t="str">
        <f t="shared" si="23"/>
        <v>寿命</v>
      </c>
      <c r="CC12" s="11">
        <f t="shared" si="0"/>
        <v>173</v>
      </c>
      <c r="CD12" s="14">
        <f t="shared" si="24"/>
        <v>17</v>
      </c>
      <c r="CE12" s="15">
        <f t="shared" si="1"/>
        <v>6</v>
      </c>
      <c r="CF12" s="15">
        <f t="shared" si="2"/>
        <v>4</v>
      </c>
      <c r="CG12" s="15">
        <f t="shared" si="3"/>
        <v>6</v>
      </c>
      <c r="CH12" s="15">
        <f t="shared" si="4"/>
        <v>7</v>
      </c>
      <c r="CI12" s="15">
        <f t="shared" si="5"/>
        <v>13</v>
      </c>
      <c r="CJ12" s="15">
        <f t="shared" si="6"/>
        <v>12</v>
      </c>
      <c r="CK12" s="15">
        <f t="shared" si="7"/>
        <v>18</v>
      </c>
      <c r="CL12" s="15">
        <f t="shared" si="8"/>
        <v>15</v>
      </c>
      <c r="CM12" s="15">
        <f t="shared" si="9"/>
        <v>14</v>
      </c>
      <c r="CN12" s="15">
        <f t="shared" si="10"/>
        <v>11</v>
      </c>
      <c r="CO12" s="15">
        <f t="shared" si="11"/>
        <v>7</v>
      </c>
      <c r="CP12" s="15">
        <f t="shared" si="12"/>
        <v>5</v>
      </c>
      <c r="CQ12" s="15">
        <f t="shared" si="13"/>
        <v>6</v>
      </c>
      <c r="CR12" s="15">
        <f t="shared" si="14"/>
        <v>2</v>
      </c>
      <c r="CS12" s="15">
        <f t="shared" si="15"/>
        <v>8</v>
      </c>
      <c r="CT12" s="15">
        <f t="shared" si="16"/>
        <v>5</v>
      </c>
      <c r="CU12" s="15">
        <f t="shared" si="17"/>
        <v>10</v>
      </c>
      <c r="CV12" s="15">
        <f t="shared" si="18"/>
        <v>6</v>
      </c>
      <c r="CW12" s="15">
        <f t="shared" si="19"/>
        <v>1</v>
      </c>
      <c r="CX12" s="15">
        <f t="shared" si="20"/>
        <v>0</v>
      </c>
    </row>
    <row r="13" spans="1:102" x14ac:dyDescent="0.4">
      <c r="A13" s="1" t="s">
        <v>14</v>
      </c>
      <c r="W13" s="1">
        <v>0</v>
      </c>
      <c r="X13" s="1">
        <v>0</v>
      </c>
      <c r="Y13" s="1">
        <v>0</v>
      </c>
      <c r="Z13" s="1">
        <v>0</v>
      </c>
      <c r="AB13" s="1">
        <v>0</v>
      </c>
      <c r="AC13" s="1">
        <v>1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2</v>
      </c>
      <c r="AN13" s="1">
        <v>3</v>
      </c>
      <c r="AO13" s="1">
        <v>4</v>
      </c>
      <c r="AP13" s="1">
        <v>3</v>
      </c>
      <c r="AQ13" s="1">
        <v>3</v>
      </c>
      <c r="AR13" s="1">
        <v>10</v>
      </c>
      <c r="AS13" s="1">
        <v>5</v>
      </c>
      <c r="AT13" s="1">
        <v>2</v>
      </c>
      <c r="AU13" s="1">
        <v>6</v>
      </c>
      <c r="AV13" s="1">
        <v>5</v>
      </c>
      <c r="AW13" s="1">
        <v>11</v>
      </c>
      <c r="AX13" s="1">
        <v>8</v>
      </c>
      <c r="AY13" s="1">
        <v>8</v>
      </c>
      <c r="AZ13" s="1">
        <v>11</v>
      </c>
      <c r="BA13" s="1">
        <v>5</v>
      </c>
      <c r="BB13" s="1">
        <v>4</v>
      </c>
      <c r="BC13" s="1">
        <v>8</v>
      </c>
      <c r="BD13" s="1">
        <v>6</v>
      </c>
      <c r="BE13" s="1">
        <v>7</v>
      </c>
      <c r="BF13" s="1">
        <v>2</v>
      </c>
      <c r="BG13" s="1">
        <v>5</v>
      </c>
      <c r="BH13" s="1">
        <v>1</v>
      </c>
      <c r="BI13" s="1">
        <v>1</v>
      </c>
      <c r="BJ13" s="1">
        <v>0</v>
      </c>
      <c r="BK13" s="1">
        <f t="shared" si="21"/>
        <v>121</v>
      </c>
      <c r="BU13" s="6">
        <v>11</v>
      </c>
      <c r="BV13" s="7" t="str">
        <f t="shared" si="22"/>
        <v>耐熱性</v>
      </c>
      <c r="BW13" s="1">
        <f t="shared" si="26"/>
        <v>133</v>
      </c>
      <c r="BX13" s="8">
        <f t="shared" si="25"/>
        <v>0.44360902255639095</v>
      </c>
      <c r="CA13" s="6">
        <v>11</v>
      </c>
      <c r="CB13" s="7" t="str">
        <f t="shared" si="23"/>
        <v>耐熱性</v>
      </c>
      <c r="CC13" s="1">
        <f t="shared" si="0"/>
        <v>133</v>
      </c>
      <c r="CD13" s="22">
        <f t="shared" si="24"/>
        <v>3</v>
      </c>
      <c r="CE13" s="15">
        <f t="shared" si="1"/>
        <v>5</v>
      </c>
      <c r="CF13" s="15">
        <f t="shared" si="2"/>
        <v>2</v>
      </c>
      <c r="CG13" s="15">
        <f t="shared" si="3"/>
        <v>1</v>
      </c>
      <c r="CH13" s="15">
        <f t="shared" si="4"/>
        <v>4</v>
      </c>
      <c r="CI13" s="15">
        <f t="shared" si="5"/>
        <v>5</v>
      </c>
      <c r="CJ13" s="15">
        <f t="shared" si="6"/>
        <v>3</v>
      </c>
      <c r="CK13" s="15">
        <f t="shared" si="7"/>
        <v>12</v>
      </c>
      <c r="CL13" s="15">
        <f t="shared" si="8"/>
        <v>14</v>
      </c>
      <c r="CM13" s="15">
        <f t="shared" si="9"/>
        <v>12</v>
      </c>
      <c r="CN13" s="15">
        <f t="shared" si="10"/>
        <v>13</v>
      </c>
      <c r="CO13" s="15">
        <f t="shared" si="11"/>
        <v>13</v>
      </c>
      <c r="CP13" s="15">
        <f t="shared" si="12"/>
        <v>12</v>
      </c>
      <c r="CQ13" s="15">
        <f t="shared" si="13"/>
        <v>4</v>
      </c>
      <c r="CR13" s="15">
        <f t="shared" si="14"/>
        <v>3</v>
      </c>
      <c r="CS13" s="15">
        <f t="shared" si="15"/>
        <v>8</v>
      </c>
      <c r="CT13" s="15">
        <f t="shared" si="16"/>
        <v>6</v>
      </c>
      <c r="CU13" s="15">
        <f t="shared" si="17"/>
        <v>5</v>
      </c>
      <c r="CV13" s="15">
        <f t="shared" si="18"/>
        <v>7</v>
      </c>
      <c r="CW13" s="15">
        <f t="shared" si="19"/>
        <v>0</v>
      </c>
      <c r="CX13" s="15">
        <f t="shared" si="20"/>
        <v>1</v>
      </c>
    </row>
    <row r="14" spans="1:102" x14ac:dyDescent="0.4">
      <c r="A14" s="1" t="s">
        <v>15</v>
      </c>
      <c r="W14" s="1">
        <v>0</v>
      </c>
      <c r="X14" s="1">
        <v>0</v>
      </c>
      <c r="Y14" s="1">
        <v>0</v>
      </c>
      <c r="Z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1</v>
      </c>
      <c r="AK14" s="1">
        <v>0</v>
      </c>
      <c r="AL14" s="1">
        <v>0</v>
      </c>
      <c r="AM14" s="1">
        <v>0</v>
      </c>
      <c r="AN14" s="1">
        <v>0</v>
      </c>
      <c r="AO14" s="1">
        <v>2</v>
      </c>
      <c r="AP14" s="1">
        <v>0</v>
      </c>
      <c r="AQ14" s="1">
        <v>1</v>
      </c>
      <c r="AR14" s="1">
        <v>1</v>
      </c>
      <c r="AS14" s="1">
        <v>1</v>
      </c>
      <c r="AT14" s="1">
        <v>2</v>
      </c>
      <c r="AU14" s="1">
        <v>4</v>
      </c>
      <c r="AV14" s="1">
        <v>5</v>
      </c>
      <c r="AW14" s="1">
        <v>7</v>
      </c>
      <c r="AX14" s="1">
        <v>11</v>
      </c>
      <c r="AY14" s="1">
        <v>10</v>
      </c>
      <c r="AZ14" s="1">
        <v>9</v>
      </c>
      <c r="BA14" s="1">
        <v>7</v>
      </c>
      <c r="BB14" s="1">
        <v>2</v>
      </c>
      <c r="BC14" s="1">
        <v>3</v>
      </c>
      <c r="BD14" s="1">
        <v>9</v>
      </c>
      <c r="BE14" s="1">
        <v>9</v>
      </c>
      <c r="BF14" s="1">
        <v>5</v>
      </c>
      <c r="BG14" s="1">
        <v>5</v>
      </c>
      <c r="BH14" s="1">
        <v>11</v>
      </c>
      <c r="BI14" s="1">
        <v>3</v>
      </c>
      <c r="BJ14" s="1">
        <v>0</v>
      </c>
      <c r="BK14" s="1">
        <f t="shared" si="21"/>
        <v>108</v>
      </c>
      <c r="BU14" s="9">
        <v>12</v>
      </c>
      <c r="BV14" s="10" t="str">
        <f t="shared" si="22"/>
        <v>小型</v>
      </c>
      <c r="BW14" s="11">
        <f t="shared" si="26"/>
        <v>121</v>
      </c>
      <c r="BX14" s="12">
        <f t="shared" si="25"/>
        <v>0.32231404958677684</v>
      </c>
      <c r="CA14" s="9">
        <v>12</v>
      </c>
      <c r="CB14" s="10" t="str">
        <f t="shared" si="23"/>
        <v>小型</v>
      </c>
      <c r="CC14" s="11">
        <f t="shared" si="0"/>
        <v>121</v>
      </c>
      <c r="CD14" s="14">
        <f t="shared" si="24"/>
        <v>13</v>
      </c>
      <c r="CE14" s="15">
        <f t="shared" si="1"/>
        <v>3</v>
      </c>
      <c r="CF14" s="15">
        <f t="shared" si="2"/>
        <v>10</v>
      </c>
      <c r="CG14" s="15">
        <f t="shared" si="3"/>
        <v>5</v>
      </c>
      <c r="CH14" s="15">
        <f t="shared" si="4"/>
        <v>2</v>
      </c>
      <c r="CI14" s="15">
        <f t="shared" si="5"/>
        <v>6</v>
      </c>
      <c r="CJ14" s="15">
        <f t="shared" si="6"/>
        <v>5</v>
      </c>
      <c r="CK14" s="15">
        <f t="shared" si="7"/>
        <v>11</v>
      </c>
      <c r="CL14" s="15">
        <f t="shared" si="8"/>
        <v>8</v>
      </c>
      <c r="CM14" s="15">
        <f t="shared" si="9"/>
        <v>8</v>
      </c>
      <c r="CN14" s="15">
        <f t="shared" si="10"/>
        <v>11</v>
      </c>
      <c r="CO14" s="15">
        <f t="shared" si="11"/>
        <v>5</v>
      </c>
      <c r="CP14" s="15">
        <f t="shared" si="12"/>
        <v>4</v>
      </c>
      <c r="CQ14" s="15">
        <f t="shared" si="13"/>
        <v>8</v>
      </c>
      <c r="CR14" s="15">
        <f t="shared" si="14"/>
        <v>6</v>
      </c>
      <c r="CS14" s="15">
        <f t="shared" si="15"/>
        <v>7</v>
      </c>
      <c r="CT14" s="15">
        <f t="shared" si="16"/>
        <v>2</v>
      </c>
      <c r="CU14" s="15">
        <f t="shared" si="17"/>
        <v>5</v>
      </c>
      <c r="CV14" s="15">
        <f t="shared" si="18"/>
        <v>1</v>
      </c>
      <c r="CW14" s="15">
        <f t="shared" si="19"/>
        <v>1</v>
      </c>
      <c r="CX14" s="15">
        <f t="shared" si="20"/>
        <v>0</v>
      </c>
    </row>
    <row r="15" spans="1:102" x14ac:dyDescent="0.4">
      <c r="A15" s="1" t="s">
        <v>16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2</v>
      </c>
      <c r="AM15" s="1">
        <v>2</v>
      </c>
      <c r="AN15" s="1">
        <v>0</v>
      </c>
      <c r="AO15" s="1">
        <v>1</v>
      </c>
      <c r="AP15" s="1">
        <v>3</v>
      </c>
      <c r="AQ15" s="1">
        <v>0</v>
      </c>
      <c r="AR15" s="1">
        <v>0</v>
      </c>
      <c r="AS15" s="1">
        <v>2</v>
      </c>
      <c r="AT15" s="1">
        <v>5</v>
      </c>
      <c r="AU15" s="1">
        <v>2</v>
      </c>
      <c r="AV15" s="1">
        <v>5</v>
      </c>
      <c r="AW15" s="1">
        <v>5</v>
      </c>
      <c r="AX15" s="1">
        <v>7</v>
      </c>
      <c r="AY15" s="1">
        <v>11</v>
      </c>
      <c r="AZ15" s="1">
        <v>11</v>
      </c>
      <c r="BA15" s="1">
        <v>9</v>
      </c>
      <c r="BB15" s="1">
        <v>2</v>
      </c>
      <c r="BC15" s="1">
        <v>6</v>
      </c>
      <c r="BD15" s="1">
        <v>1</v>
      </c>
      <c r="BE15" s="1">
        <v>2</v>
      </c>
      <c r="BF15" s="1">
        <v>5</v>
      </c>
      <c r="BG15" s="1">
        <v>8</v>
      </c>
      <c r="BH15" s="1">
        <v>5</v>
      </c>
      <c r="BI15" s="1">
        <v>2</v>
      </c>
      <c r="BJ15" s="1">
        <v>0</v>
      </c>
      <c r="BK15" s="1">
        <f t="shared" si="21"/>
        <v>96</v>
      </c>
      <c r="BU15" s="6">
        <v>13</v>
      </c>
      <c r="BV15" s="7" t="str">
        <f t="shared" si="22"/>
        <v>耐久性</v>
      </c>
      <c r="BW15" s="1">
        <f t="shared" si="26"/>
        <v>108</v>
      </c>
      <c r="BX15" s="8">
        <f t="shared" si="25"/>
        <v>0.5</v>
      </c>
      <c r="CA15" s="6">
        <v>13</v>
      </c>
      <c r="CB15" s="7" t="str">
        <f t="shared" si="23"/>
        <v>耐久性</v>
      </c>
      <c r="CC15" s="1">
        <f t="shared" si="0"/>
        <v>108</v>
      </c>
      <c r="CD15" s="22">
        <f t="shared" si="24"/>
        <v>3</v>
      </c>
      <c r="CE15" s="15">
        <f t="shared" si="1"/>
        <v>1</v>
      </c>
      <c r="CF15" s="15">
        <f t="shared" si="2"/>
        <v>1</v>
      </c>
      <c r="CG15" s="15">
        <f t="shared" si="3"/>
        <v>1</v>
      </c>
      <c r="CH15" s="15">
        <f t="shared" si="4"/>
        <v>2</v>
      </c>
      <c r="CI15" s="15">
        <f t="shared" si="5"/>
        <v>4</v>
      </c>
      <c r="CJ15" s="15">
        <f t="shared" si="6"/>
        <v>5</v>
      </c>
      <c r="CK15" s="15">
        <f t="shared" si="7"/>
        <v>7</v>
      </c>
      <c r="CL15" s="15">
        <f t="shared" si="8"/>
        <v>11</v>
      </c>
      <c r="CM15" s="15">
        <f t="shared" si="9"/>
        <v>10</v>
      </c>
      <c r="CN15" s="15">
        <f t="shared" si="10"/>
        <v>9</v>
      </c>
      <c r="CO15" s="15">
        <f t="shared" si="11"/>
        <v>7</v>
      </c>
      <c r="CP15" s="15">
        <f t="shared" si="12"/>
        <v>2</v>
      </c>
      <c r="CQ15" s="15">
        <f t="shared" si="13"/>
        <v>3</v>
      </c>
      <c r="CR15" s="15">
        <f t="shared" si="14"/>
        <v>9</v>
      </c>
      <c r="CS15" s="15">
        <f t="shared" si="15"/>
        <v>9</v>
      </c>
      <c r="CT15" s="15">
        <f t="shared" si="16"/>
        <v>5</v>
      </c>
      <c r="CU15" s="15">
        <f t="shared" si="17"/>
        <v>5</v>
      </c>
      <c r="CV15" s="15">
        <f t="shared" si="18"/>
        <v>11</v>
      </c>
      <c r="CW15" s="15">
        <f t="shared" si="19"/>
        <v>3</v>
      </c>
      <c r="CX15" s="15">
        <f t="shared" si="20"/>
        <v>0</v>
      </c>
    </row>
    <row r="16" spans="1:102" x14ac:dyDescent="0.4">
      <c r="A16" s="1" t="s">
        <v>17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1</v>
      </c>
      <c r="AL16" s="1">
        <v>1</v>
      </c>
      <c r="AM16" s="1">
        <v>1</v>
      </c>
      <c r="AN16" s="1">
        <v>0</v>
      </c>
      <c r="AO16" s="1">
        <v>1</v>
      </c>
      <c r="AP16" s="1">
        <v>0</v>
      </c>
      <c r="AQ16" s="1">
        <v>1</v>
      </c>
      <c r="AR16" s="1">
        <v>3</v>
      </c>
      <c r="AS16" s="1">
        <v>1</v>
      </c>
      <c r="AT16" s="1">
        <v>3</v>
      </c>
      <c r="AU16" s="1">
        <v>6</v>
      </c>
      <c r="AV16" s="1">
        <v>7</v>
      </c>
      <c r="AW16" s="1">
        <v>11</v>
      </c>
      <c r="AX16" s="1">
        <v>8</v>
      </c>
      <c r="AY16" s="1">
        <v>4</v>
      </c>
      <c r="AZ16" s="1">
        <v>10</v>
      </c>
      <c r="BA16" s="1">
        <v>7</v>
      </c>
      <c r="BB16" s="1">
        <v>6</v>
      </c>
      <c r="BC16" s="1">
        <v>3</v>
      </c>
      <c r="BD16" s="1">
        <v>3</v>
      </c>
      <c r="BE16" s="1">
        <v>4</v>
      </c>
      <c r="BF16" s="1">
        <v>6</v>
      </c>
      <c r="BG16" s="1">
        <v>5</v>
      </c>
      <c r="BH16" s="1">
        <v>2</v>
      </c>
      <c r="BI16" s="1">
        <v>0</v>
      </c>
      <c r="BJ16" s="1">
        <v>0</v>
      </c>
      <c r="BK16" s="1">
        <f t="shared" si="21"/>
        <v>94</v>
      </c>
      <c r="BU16" s="9">
        <v>14</v>
      </c>
      <c r="BV16" s="10" t="str">
        <f t="shared" si="22"/>
        <v>高出力</v>
      </c>
      <c r="BW16" s="11">
        <f t="shared" si="26"/>
        <v>96</v>
      </c>
      <c r="BX16" s="12">
        <f t="shared" si="25"/>
        <v>0.41666666666666669</v>
      </c>
      <c r="CA16" s="9">
        <v>14</v>
      </c>
      <c r="CB16" s="10" t="str">
        <f t="shared" si="23"/>
        <v>高出力</v>
      </c>
      <c r="CC16" s="11">
        <f t="shared" si="0"/>
        <v>96</v>
      </c>
      <c r="CD16" s="14">
        <f t="shared" si="24"/>
        <v>8</v>
      </c>
      <c r="CE16" s="15">
        <f t="shared" si="1"/>
        <v>0</v>
      </c>
      <c r="CF16" s="15">
        <f t="shared" si="2"/>
        <v>0</v>
      </c>
      <c r="CG16" s="15">
        <f t="shared" si="3"/>
        <v>2</v>
      </c>
      <c r="CH16" s="15">
        <f t="shared" si="4"/>
        <v>5</v>
      </c>
      <c r="CI16" s="15">
        <f t="shared" si="5"/>
        <v>2</v>
      </c>
      <c r="CJ16" s="15">
        <f t="shared" si="6"/>
        <v>5</v>
      </c>
      <c r="CK16" s="15">
        <f t="shared" si="7"/>
        <v>5</v>
      </c>
      <c r="CL16" s="15">
        <f t="shared" si="8"/>
        <v>7</v>
      </c>
      <c r="CM16" s="15">
        <f t="shared" si="9"/>
        <v>11</v>
      </c>
      <c r="CN16" s="15">
        <f t="shared" si="10"/>
        <v>11</v>
      </c>
      <c r="CO16" s="15">
        <f t="shared" si="11"/>
        <v>9</v>
      </c>
      <c r="CP16" s="15">
        <f t="shared" si="12"/>
        <v>2</v>
      </c>
      <c r="CQ16" s="15">
        <f t="shared" si="13"/>
        <v>6</v>
      </c>
      <c r="CR16" s="15">
        <f t="shared" si="14"/>
        <v>1</v>
      </c>
      <c r="CS16" s="15">
        <f t="shared" si="15"/>
        <v>2</v>
      </c>
      <c r="CT16" s="15">
        <f t="shared" si="16"/>
        <v>5</v>
      </c>
      <c r="CU16" s="15">
        <f t="shared" si="17"/>
        <v>8</v>
      </c>
      <c r="CV16" s="15">
        <f t="shared" si="18"/>
        <v>5</v>
      </c>
      <c r="CW16" s="15">
        <f t="shared" si="19"/>
        <v>2</v>
      </c>
      <c r="CX16" s="15">
        <f t="shared" si="20"/>
        <v>0</v>
      </c>
    </row>
    <row r="17" spans="1:102" x14ac:dyDescent="0.4">
      <c r="A17" s="1" t="s">
        <v>18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2</v>
      </c>
      <c r="AO17" s="1">
        <v>2</v>
      </c>
      <c r="AP17" s="1">
        <v>3</v>
      </c>
      <c r="AQ17" s="1">
        <v>1</v>
      </c>
      <c r="AR17" s="1">
        <v>1</v>
      </c>
      <c r="AS17" s="1">
        <v>7</v>
      </c>
      <c r="AT17" s="1">
        <v>4</v>
      </c>
      <c r="AU17" s="1">
        <v>7</v>
      </c>
      <c r="AV17" s="1">
        <v>8</v>
      </c>
      <c r="AW17" s="1">
        <v>2</v>
      </c>
      <c r="AX17" s="1">
        <v>4</v>
      </c>
      <c r="AY17" s="1">
        <v>6</v>
      </c>
      <c r="AZ17" s="1">
        <v>2</v>
      </c>
      <c r="BA17" s="1">
        <v>3</v>
      </c>
      <c r="BB17" s="1">
        <v>3</v>
      </c>
      <c r="BC17" s="1">
        <v>4</v>
      </c>
      <c r="BD17" s="1">
        <v>1</v>
      </c>
      <c r="BE17" s="1">
        <v>1</v>
      </c>
      <c r="BF17" s="1">
        <v>5</v>
      </c>
      <c r="BG17" s="1">
        <v>4</v>
      </c>
      <c r="BH17" s="1">
        <v>6</v>
      </c>
      <c r="BI17" s="1">
        <v>2</v>
      </c>
      <c r="BJ17" s="1">
        <v>0</v>
      </c>
      <c r="BK17" s="1">
        <f t="shared" si="21"/>
        <v>78</v>
      </c>
      <c r="BU17" s="6">
        <v>15</v>
      </c>
      <c r="BV17" s="7" t="str">
        <f t="shared" si="22"/>
        <v>発熱</v>
      </c>
      <c r="BW17" s="1">
        <f t="shared" si="26"/>
        <v>94</v>
      </c>
      <c r="BX17" s="8">
        <f t="shared" si="25"/>
        <v>0.38297872340425532</v>
      </c>
      <c r="CA17" s="6">
        <v>15</v>
      </c>
      <c r="CB17" s="7" t="str">
        <f t="shared" si="23"/>
        <v>発熱</v>
      </c>
      <c r="CC17" s="1">
        <f t="shared" si="0"/>
        <v>94</v>
      </c>
      <c r="CD17" s="22">
        <f t="shared" si="24"/>
        <v>4</v>
      </c>
      <c r="CE17" s="15">
        <f t="shared" si="1"/>
        <v>1</v>
      </c>
      <c r="CF17" s="15">
        <f t="shared" si="2"/>
        <v>3</v>
      </c>
      <c r="CG17" s="15">
        <f t="shared" si="3"/>
        <v>1</v>
      </c>
      <c r="CH17" s="15">
        <f t="shared" si="4"/>
        <v>3</v>
      </c>
      <c r="CI17" s="15">
        <f t="shared" si="5"/>
        <v>6</v>
      </c>
      <c r="CJ17" s="15">
        <f t="shared" si="6"/>
        <v>7</v>
      </c>
      <c r="CK17" s="15">
        <f t="shared" si="7"/>
        <v>11</v>
      </c>
      <c r="CL17" s="15">
        <f t="shared" si="8"/>
        <v>8</v>
      </c>
      <c r="CM17" s="15">
        <f t="shared" si="9"/>
        <v>4</v>
      </c>
      <c r="CN17" s="15">
        <f t="shared" si="10"/>
        <v>10</v>
      </c>
      <c r="CO17" s="15">
        <f t="shared" si="11"/>
        <v>7</v>
      </c>
      <c r="CP17" s="15">
        <f t="shared" si="12"/>
        <v>6</v>
      </c>
      <c r="CQ17" s="15">
        <f t="shared" si="13"/>
        <v>3</v>
      </c>
      <c r="CR17" s="15">
        <f t="shared" si="14"/>
        <v>3</v>
      </c>
      <c r="CS17" s="15">
        <f t="shared" si="15"/>
        <v>4</v>
      </c>
      <c r="CT17" s="15">
        <f t="shared" si="16"/>
        <v>6</v>
      </c>
      <c r="CU17" s="15">
        <f t="shared" si="17"/>
        <v>5</v>
      </c>
      <c r="CV17" s="15">
        <f t="shared" si="18"/>
        <v>2</v>
      </c>
      <c r="CW17" s="15">
        <f t="shared" si="19"/>
        <v>0</v>
      </c>
      <c r="CX17" s="15">
        <f t="shared" si="20"/>
        <v>0</v>
      </c>
    </row>
    <row r="18" spans="1:102" x14ac:dyDescent="0.4">
      <c r="A18" s="1" t="s">
        <v>19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1</v>
      </c>
      <c r="AF18" s="1">
        <v>0</v>
      </c>
      <c r="AG18" s="1">
        <v>0</v>
      </c>
      <c r="AH18" s="1">
        <v>0</v>
      </c>
      <c r="AI18" s="1">
        <v>1</v>
      </c>
      <c r="AJ18" s="1">
        <v>1</v>
      </c>
      <c r="AK18" s="1">
        <v>0</v>
      </c>
      <c r="AL18" s="1">
        <v>1</v>
      </c>
      <c r="AM18" s="1">
        <v>7</v>
      </c>
      <c r="AN18" s="1">
        <v>0</v>
      </c>
      <c r="AO18" s="1">
        <v>4</v>
      </c>
      <c r="AP18" s="1">
        <v>1</v>
      </c>
      <c r="AQ18" s="1">
        <v>4</v>
      </c>
      <c r="AR18" s="1">
        <v>2</v>
      </c>
      <c r="AS18" s="1">
        <v>5</v>
      </c>
      <c r="AT18" s="1">
        <v>3</v>
      </c>
      <c r="AU18" s="1">
        <v>3</v>
      </c>
      <c r="AV18" s="1">
        <v>12</v>
      </c>
      <c r="AW18" s="1">
        <v>4</v>
      </c>
      <c r="AX18" s="1">
        <v>1</v>
      </c>
      <c r="AY18" s="1">
        <v>2</v>
      </c>
      <c r="AZ18" s="1">
        <v>2</v>
      </c>
      <c r="BA18" s="1">
        <v>0</v>
      </c>
      <c r="BB18" s="1">
        <v>1</v>
      </c>
      <c r="BC18" s="1">
        <v>0</v>
      </c>
      <c r="BD18" s="1">
        <v>3</v>
      </c>
      <c r="BE18" s="1">
        <v>4</v>
      </c>
      <c r="BF18" s="1">
        <v>2</v>
      </c>
      <c r="BG18" s="1">
        <v>5</v>
      </c>
      <c r="BH18" s="1">
        <v>5</v>
      </c>
      <c r="BI18" s="1">
        <v>1</v>
      </c>
      <c r="BJ18" s="1">
        <v>1</v>
      </c>
      <c r="BK18" s="1">
        <f t="shared" si="21"/>
        <v>76</v>
      </c>
      <c r="BU18" s="9">
        <v>16</v>
      </c>
      <c r="BV18" s="10" t="str">
        <f t="shared" si="22"/>
        <v>消費電力</v>
      </c>
      <c r="BW18" s="11">
        <f t="shared" si="26"/>
        <v>78</v>
      </c>
      <c r="BX18" s="12">
        <f t="shared" si="25"/>
        <v>0.37179487179487181</v>
      </c>
      <c r="CA18" s="9">
        <v>16</v>
      </c>
      <c r="CB18" s="10" t="str">
        <f t="shared" si="23"/>
        <v>消費電力</v>
      </c>
      <c r="CC18" s="11">
        <f t="shared" si="0"/>
        <v>78</v>
      </c>
      <c r="CD18" s="14">
        <f t="shared" si="24"/>
        <v>7</v>
      </c>
      <c r="CE18" s="15">
        <f t="shared" si="1"/>
        <v>1</v>
      </c>
      <c r="CF18" s="15">
        <f t="shared" si="2"/>
        <v>1</v>
      </c>
      <c r="CG18" s="15">
        <f t="shared" si="3"/>
        <v>7</v>
      </c>
      <c r="CH18" s="15">
        <f t="shared" si="4"/>
        <v>4</v>
      </c>
      <c r="CI18" s="15">
        <f t="shared" si="5"/>
        <v>7</v>
      </c>
      <c r="CJ18" s="15">
        <f t="shared" si="6"/>
        <v>8</v>
      </c>
      <c r="CK18" s="15">
        <f t="shared" si="7"/>
        <v>2</v>
      </c>
      <c r="CL18" s="15">
        <f t="shared" si="8"/>
        <v>4</v>
      </c>
      <c r="CM18" s="15">
        <f t="shared" si="9"/>
        <v>6</v>
      </c>
      <c r="CN18" s="15">
        <f t="shared" si="10"/>
        <v>2</v>
      </c>
      <c r="CO18" s="15">
        <f t="shared" si="11"/>
        <v>3</v>
      </c>
      <c r="CP18" s="15">
        <f t="shared" si="12"/>
        <v>3</v>
      </c>
      <c r="CQ18" s="15">
        <f t="shared" si="13"/>
        <v>4</v>
      </c>
      <c r="CR18" s="15">
        <f t="shared" si="14"/>
        <v>1</v>
      </c>
      <c r="CS18" s="15">
        <f t="shared" si="15"/>
        <v>1</v>
      </c>
      <c r="CT18" s="15">
        <f t="shared" si="16"/>
        <v>5</v>
      </c>
      <c r="CU18" s="15">
        <f t="shared" si="17"/>
        <v>4</v>
      </c>
      <c r="CV18" s="15">
        <f t="shared" si="18"/>
        <v>6</v>
      </c>
      <c r="CW18" s="15">
        <f t="shared" si="19"/>
        <v>2</v>
      </c>
      <c r="CX18" s="15">
        <f t="shared" si="20"/>
        <v>0</v>
      </c>
    </row>
    <row r="19" spans="1:102" x14ac:dyDescent="0.4">
      <c r="A19" s="1" t="s">
        <v>20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4</v>
      </c>
      <c r="AK19" s="1">
        <v>0</v>
      </c>
      <c r="AL19" s="1">
        <v>1</v>
      </c>
      <c r="AM19" s="1">
        <v>0</v>
      </c>
      <c r="AN19" s="1">
        <v>2</v>
      </c>
      <c r="AO19" s="1">
        <v>4</v>
      </c>
      <c r="AP19" s="1">
        <v>1</v>
      </c>
      <c r="AQ19" s="1">
        <v>1</v>
      </c>
      <c r="AR19" s="1">
        <v>4</v>
      </c>
      <c r="AS19" s="1">
        <v>4</v>
      </c>
      <c r="AT19" s="1">
        <v>1</v>
      </c>
      <c r="AU19" s="1">
        <v>5</v>
      </c>
      <c r="AV19" s="1">
        <v>3</v>
      </c>
      <c r="AW19" s="1">
        <v>6</v>
      </c>
      <c r="AX19" s="1">
        <v>3</v>
      </c>
      <c r="AY19" s="1">
        <v>3</v>
      </c>
      <c r="AZ19" s="1">
        <v>5</v>
      </c>
      <c r="BA19" s="1">
        <v>2</v>
      </c>
      <c r="BB19" s="1">
        <v>6</v>
      </c>
      <c r="BC19" s="1">
        <v>6</v>
      </c>
      <c r="BD19" s="1">
        <v>1</v>
      </c>
      <c r="BE19" s="1">
        <v>1</v>
      </c>
      <c r="BF19" s="1">
        <v>4</v>
      </c>
      <c r="BG19" s="1">
        <v>0</v>
      </c>
      <c r="BH19" s="1">
        <v>4</v>
      </c>
      <c r="BI19" s="1">
        <v>1</v>
      </c>
      <c r="BJ19" s="1">
        <v>0</v>
      </c>
      <c r="BK19" s="1">
        <f t="shared" si="21"/>
        <v>72</v>
      </c>
      <c r="BU19" s="6">
        <v>17</v>
      </c>
      <c r="BV19" s="7" t="str">
        <f t="shared" si="22"/>
        <v>結晶性</v>
      </c>
      <c r="BW19" s="1">
        <f t="shared" si="26"/>
        <v>76</v>
      </c>
      <c r="BX19" s="8">
        <f t="shared" si="25"/>
        <v>0.28947368421052633</v>
      </c>
      <c r="CA19" s="6">
        <v>17</v>
      </c>
      <c r="CB19" s="7" t="str">
        <f t="shared" si="23"/>
        <v>結晶性</v>
      </c>
      <c r="CC19" s="1">
        <f t="shared" si="0"/>
        <v>76</v>
      </c>
      <c r="CD19" s="22">
        <f t="shared" si="24"/>
        <v>16</v>
      </c>
      <c r="CE19" s="15">
        <f t="shared" si="1"/>
        <v>4</v>
      </c>
      <c r="CF19" s="15">
        <f t="shared" si="2"/>
        <v>2</v>
      </c>
      <c r="CG19" s="15">
        <f t="shared" si="3"/>
        <v>5</v>
      </c>
      <c r="CH19" s="15">
        <f t="shared" si="4"/>
        <v>3</v>
      </c>
      <c r="CI19" s="15">
        <f t="shared" si="5"/>
        <v>3</v>
      </c>
      <c r="CJ19" s="15">
        <f t="shared" si="6"/>
        <v>12</v>
      </c>
      <c r="CK19" s="15">
        <f t="shared" si="7"/>
        <v>4</v>
      </c>
      <c r="CL19" s="15">
        <f t="shared" si="8"/>
        <v>1</v>
      </c>
      <c r="CM19" s="15">
        <f t="shared" si="9"/>
        <v>2</v>
      </c>
      <c r="CN19" s="15">
        <f t="shared" si="10"/>
        <v>2</v>
      </c>
      <c r="CO19" s="15">
        <f t="shared" si="11"/>
        <v>0</v>
      </c>
      <c r="CP19" s="15">
        <f t="shared" si="12"/>
        <v>1</v>
      </c>
      <c r="CQ19" s="15">
        <f t="shared" si="13"/>
        <v>0</v>
      </c>
      <c r="CR19" s="15">
        <f t="shared" si="14"/>
        <v>3</v>
      </c>
      <c r="CS19" s="15">
        <f t="shared" si="15"/>
        <v>4</v>
      </c>
      <c r="CT19" s="15">
        <f t="shared" si="16"/>
        <v>2</v>
      </c>
      <c r="CU19" s="15">
        <f t="shared" si="17"/>
        <v>5</v>
      </c>
      <c r="CV19" s="15">
        <f t="shared" si="18"/>
        <v>5</v>
      </c>
      <c r="CW19" s="15">
        <f t="shared" si="19"/>
        <v>1</v>
      </c>
      <c r="CX19" s="15">
        <f t="shared" si="20"/>
        <v>1</v>
      </c>
    </row>
    <row r="20" spans="1:102" x14ac:dyDescent="0.4">
      <c r="A20" s="1" t="s">
        <v>21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1</v>
      </c>
      <c r="AP20" s="1">
        <v>0</v>
      </c>
      <c r="AQ20" s="1">
        <v>0</v>
      </c>
      <c r="AR20" s="1">
        <v>1</v>
      </c>
      <c r="AS20" s="1">
        <v>2</v>
      </c>
      <c r="AT20" s="1">
        <v>0</v>
      </c>
      <c r="AU20" s="1">
        <v>2</v>
      </c>
      <c r="AV20" s="1">
        <v>3</v>
      </c>
      <c r="AW20" s="1">
        <v>5</v>
      </c>
      <c r="AX20" s="1">
        <v>5</v>
      </c>
      <c r="AY20" s="1">
        <v>5</v>
      </c>
      <c r="AZ20" s="1">
        <v>7</v>
      </c>
      <c r="BA20" s="1">
        <v>7</v>
      </c>
      <c r="BB20" s="1">
        <v>8</v>
      </c>
      <c r="BC20" s="1">
        <v>6</v>
      </c>
      <c r="BD20" s="1">
        <v>3</v>
      </c>
      <c r="BE20" s="1">
        <v>3</v>
      </c>
      <c r="BF20" s="1">
        <v>1</v>
      </c>
      <c r="BG20" s="1">
        <v>2</v>
      </c>
      <c r="BH20" s="1">
        <v>3</v>
      </c>
      <c r="BI20" s="1">
        <v>2</v>
      </c>
      <c r="BJ20" s="1">
        <v>0</v>
      </c>
      <c r="BK20" s="1">
        <f t="shared" si="21"/>
        <v>66</v>
      </c>
      <c r="BU20" s="9">
        <v>18</v>
      </c>
      <c r="BV20" s="10" t="str">
        <f t="shared" si="22"/>
        <v>歩留</v>
      </c>
      <c r="BW20" s="11">
        <f t="shared" si="26"/>
        <v>72</v>
      </c>
      <c r="BX20" s="12">
        <f t="shared" si="25"/>
        <v>0.34722222222222221</v>
      </c>
      <c r="CA20" s="9">
        <v>18</v>
      </c>
      <c r="CB20" s="10" t="str">
        <f t="shared" si="23"/>
        <v>歩留</v>
      </c>
      <c r="CC20" s="11">
        <f t="shared" si="0"/>
        <v>72</v>
      </c>
      <c r="CD20" s="14">
        <f t="shared" si="24"/>
        <v>12</v>
      </c>
      <c r="CE20" s="15">
        <f t="shared" si="1"/>
        <v>1</v>
      </c>
      <c r="CF20" s="15">
        <f t="shared" si="2"/>
        <v>4</v>
      </c>
      <c r="CG20" s="15">
        <f t="shared" si="3"/>
        <v>4</v>
      </c>
      <c r="CH20" s="15">
        <f t="shared" si="4"/>
        <v>1</v>
      </c>
      <c r="CI20" s="15">
        <f t="shared" si="5"/>
        <v>5</v>
      </c>
      <c r="CJ20" s="15">
        <f t="shared" si="6"/>
        <v>3</v>
      </c>
      <c r="CK20" s="15">
        <f t="shared" si="7"/>
        <v>6</v>
      </c>
      <c r="CL20" s="15">
        <f t="shared" si="8"/>
        <v>3</v>
      </c>
      <c r="CM20" s="15">
        <f t="shared" si="9"/>
        <v>3</v>
      </c>
      <c r="CN20" s="15">
        <f t="shared" si="10"/>
        <v>5</v>
      </c>
      <c r="CO20" s="15">
        <f t="shared" si="11"/>
        <v>2</v>
      </c>
      <c r="CP20" s="15">
        <f t="shared" si="12"/>
        <v>6</v>
      </c>
      <c r="CQ20" s="15">
        <f t="shared" si="13"/>
        <v>6</v>
      </c>
      <c r="CR20" s="15">
        <f t="shared" si="14"/>
        <v>1</v>
      </c>
      <c r="CS20" s="15">
        <f t="shared" si="15"/>
        <v>1</v>
      </c>
      <c r="CT20" s="15">
        <f t="shared" si="16"/>
        <v>4</v>
      </c>
      <c r="CU20" s="15">
        <f t="shared" si="17"/>
        <v>0</v>
      </c>
      <c r="CV20" s="15">
        <f t="shared" si="18"/>
        <v>4</v>
      </c>
      <c r="CW20" s="15">
        <f t="shared" si="19"/>
        <v>1</v>
      </c>
      <c r="CX20" s="15">
        <f t="shared" si="20"/>
        <v>0</v>
      </c>
    </row>
    <row r="21" spans="1:102" x14ac:dyDescent="0.4">
      <c r="A21" s="1" t="s">
        <v>22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4</v>
      </c>
      <c r="AQ21" s="1">
        <v>0</v>
      </c>
      <c r="AR21" s="1">
        <v>3</v>
      </c>
      <c r="AS21" s="1">
        <v>4</v>
      </c>
      <c r="AT21" s="1">
        <v>1</v>
      </c>
      <c r="AU21" s="1">
        <v>1</v>
      </c>
      <c r="AV21" s="1">
        <v>4</v>
      </c>
      <c r="AW21" s="1">
        <v>4</v>
      </c>
      <c r="AX21" s="1">
        <v>5</v>
      </c>
      <c r="AY21" s="1">
        <v>3</v>
      </c>
      <c r="AZ21" s="1">
        <v>5</v>
      </c>
      <c r="BA21" s="1">
        <v>2</v>
      </c>
      <c r="BB21" s="1">
        <v>5</v>
      </c>
      <c r="BC21" s="1">
        <v>4</v>
      </c>
      <c r="BD21" s="1">
        <v>7</v>
      </c>
      <c r="BE21" s="1">
        <v>0</v>
      </c>
      <c r="BF21" s="1">
        <v>3</v>
      </c>
      <c r="BG21" s="1">
        <v>3</v>
      </c>
      <c r="BH21" s="1">
        <v>2</v>
      </c>
      <c r="BI21" s="1">
        <v>0</v>
      </c>
      <c r="BJ21" s="1">
        <v>0</v>
      </c>
      <c r="BK21" s="1">
        <f t="shared" si="21"/>
        <v>60</v>
      </c>
      <c r="BU21" s="6">
        <v>19</v>
      </c>
      <c r="BV21" s="7" t="str">
        <f t="shared" si="22"/>
        <v>照度</v>
      </c>
      <c r="BW21" s="1">
        <f t="shared" si="26"/>
        <v>66</v>
      </c>
      <c r="BX21" s="8">
        <f t="shared" si="25"/>
        <v>0.53030303030303028</v>
      </c>
      <c r="CA21" s="6">
        <v>19</v>
      </c>
      <c r="CB21" s="7" t="str">
        <f t="shared" si="23"/>
        <v>照度</v>
      </c>
      <c r="CC21" s="1">
        <f t="shared" si="0"/>
        <v>66</v>
      </c>
      <c r="CD21" s="22">
        <f t="shared" si="24"/>
        <v>1</v>
      </c>
      <c r="CE21" s="15">
        <f t="shared" si="1"/>
        <v>0</v>
      </c>
      <c r="CF21" s="15">
        <f t="shared" si="2"/>
        <v>1</v>
      </c>
      <c r="CG21" s="15">
        <f t="shared" si="3"/>
        <v>2</v>
      </c>
      <c r="CH21" s="15">
        <f t="shared" si="4"/>
        <v>0</v>
      </c>
      <c r="CI21" s="15">
        <f t="shared" si="5"/>
        <v>2</v>
      </c>
      <c r="CJ21" s="15">
        <f t="shared" si="6"/>
        <v>3</v>
      </c>
      <c r="CK21" s="15">
        <f t="shared" si="7"/>
        <v>5</v>
      </c>
      <c r="CL21" s="15">
        <f t="shared" si="8"/>
        <v>5</v>
      </c>
      <c r="CM21" s="15">
        <f t="shared" si="9"/>
        <v>5</v>
      </c>
      <c r="CN21" s="15">
        <f t="shared" si="10"/>
        <v>7</v>
      </c>
      <c r="CO21" s="15">
        <f t="shared" si="11"/>
        <v>7</v>
      </c>
      <c r="CP21" s="15">
        <f t="shared" si="12"/>
        <v>8</v>
      </c>
      <c r="CQ21" s="15">
        <f t="shared" si="13"/>
        <v>6</v>
      </c>
      <c r="CR21" s="15">
        <f t="shared" si="14"/>
        <v>3</v>
      </c>
      <c r="CS21" s="15">
        <f t="shared" si="15"/>
        <v>3</v>
      </c>
      <c r="CT21" s="15">
        <f t="shared" si="16"/>
        <v>1</v>
      </c>
      <c r="CU21" s="15">
        <f t="shared" si="17"/>
        <v>2</v>
      </c>
      <c r="CV21" s="15">
        <f t="shared" si="18"/>
        <v>3</v>
      </c>
      <c r="CW21" s="15">
        <f t="shared" si="19"/>
        <v>2</v>
      </c>
      <c r="CX21" s="15">
        <f t="shared" si="20"/>
        <v>0</v>
      </c>
    </row>
    <row r="22" spans="1:102" x14ac:dyDescent="0.4">
      <c r="A22" s="1" t="s">
        <v>23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1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1</v>
      </c>
      <c r="AT22" s="1">
        <v>2</v>
      </c>
      <c r="AU22" s="1">
        <v>4</v>
      </c>
      <c r="AV22" s="1">
        <v>3</v>
      </c>
      <c r="AW22" s="1">
        <v>2</v>
      </c>
      <c r="AX22" s="1">
        <v>6</v>
      </c>
      <c r="AY22" s="1">
        <v>7</v>
      </c>
      <c r="AZ22" s="1">
        <v>7</v>
      </c>
      <c r="BA22" s="1">
        <v>9</v>
      </c>
      <c r="BB22" s="1">
        <v>8</v>
      </c>
      <c r="BC22" s="1">
        <v>3</v>
      </c>
      <c r="BD22" s="1">
        <v>0</v>
      </c>
      <c r="BE22" s="1">
        <v>3</v>
      </c>
      <c r="BF22" s="1">
        <v>1</v>
      </c>
      <c r="BG22" s="1">
        <v>3</v>
      </c>
      <c r="BH22" s="1">
        <v>0</v>
      </c>
      <c r="BI22" s="1">
        <v>0</v>
      </c>
      <c r="BJ22" s="1">
        <v>0</v>
      </c>
      <c r="BK22" s="1">
        <f t="shared" si="21"/>
        <v>60</v>
      </c>
      <c r="BU22" s="9">
        <v>20</v>
      </c>
      <c r="BV22" s="10" t="str">
        <f t="shared" si="22"/>
        <v>色温度</v>
      </c>
      <c r="BW22" s="11">
        <f t="shared" si="26"/>
        <v>60</v>
      </c>
      <c r="BX22" s="12">
        <f t="shared" si="25"/>
        <v>0.43333333333333335</v>
      </c>
      <c r="CA22" s="9">
        <v>20</v>
      </c>
      <c r="CB22" s="10" t="str">
        <f t="shared" si="23"/>
        <v>色温度</v>
      </c>
      <c r="CC22" s="11">
        <f t="shared" si="0"/>
        <v>60</v>
      </c>
      <c r="CD22" s="14">
        <f t="shared" si="24"/>
        <v>4</v>
      </c>
      <c r="CE22" s="15">
        <f t="shared" si="1"/>
        <v>0</v>
      </c>
      <c r="CF22" s="15">
        <f t="shared" si="2"/>
        <v>3</v>
      </c>
      <c r="CG22" s="15">
        <f t="shared" si="3"/>
        <v>4</v>
      </c>
      <c r="CH22" s="15">
        <f t="shared" si="4"/>
        <v>1</v>
      </c>
      <c r="CI22" s="15">
        <f t="shared" si="5"/>
        <v>1</v>
      </c>
      <c r="CJ22" s="15">
        <f t="shared" si="6"/>
        <v>4</v>
      </c>
      <c r="CK22" s="15">
        <f t="shared" si="7"/>
        <v>4</v>
      </c>
      <c r="CL22" s="15">
        <f t="shared" si="8"/>
        <v>5</v>
      </c>
      <c r="CM22" s="15">
        <f t="shared" si="9"/>
        <v>3</v>
      </c>
      <c r="CN22" s="15">
        <f t="shared" si="10"/>
        <v>5</v>
      </c>
      <c r="CO22" s="15">
        <f t="shared" si="11"/>
        <v>2</v>
      </c>
      <c r="CP22" s="15">
        <f t="shared" si="12"/>
        <v>5</v>
      </c>
      <c r="CQ22" s="15">
        <f t="shared" si="13"/>
        <v>4</v>
      </c>
      <c r="CR22" s="15">
        <f t="shared" si="14"/>
        <v>7</v>
      </c>
      <c r="CS22" s="15">
        <f t="shared" si="15"/>
        <v>0</v>
      </c>
      <c r="CT22" s="15">
        <f t="shared" si="16"/>
        <v>3</v>
      </c>
      <c r="CU22" s="15">
        <f t="shared" si="17"/>
        <v>3</v>
      </c>
      <c r="CV22" s="15">
        <f t="shared" si="18"/>
        <v>2</v>
      </c>
      <c r="CW22" s="15">
        <f t="shared" si="19"/>
        <v>0</v>
      </c>
      <c r="CX22" s="15">
        <f t="shared" si="20"/>
        <v>0</v>
      </c>
    </row>
    <row r="23" spans="1:102" x14ac:dyDescent="0.4">
      <c r="A23" s="1" t="s">
        <v>24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3</v>
      </c>
      <c r="AQ23" s="1">
        <v>1</v>
      </c>
      <c r="AR23" s="1">
        <v>0</v>
      </c>
      <c r="AS23" s="1">
        <v>1</v>
      </c>
      <c r="AT23" s="1">
        <v>3</v>
      </c>
      <c r="AU23" s="1">
        <v>6</v>
      </c>
      <c r="AV23" s="1">
        <v>1</v>
      </c>
      <c r="AW23" s="1">
        <v>4</v>
      </c>
      <c r="AX23" s="1">
        <v>8</v>
      </c>
      <c r="AY23" s="1">
        <v>4</v>
      </c>
      <c r="AZ23" s="1">
        <v>4</v>
      </c>
      <c r="BA23" s="1">
        <v>3</v>
      </c>
      <c r="BB23" s="1">
        <v>2</v>
      </c>
      <c r="BC23" s="1">
        <v>4</v>
      </c>
      <c r="BD23" s="1">
        <v>1</v>
      </c>
      <c r="BE23" s="1">
        <v>0</v>
      </c>
      <c r="BF23" s="1">
        <v>4</v>
      </c>
      <c r="BG23" s="1">
        <v>0</v>
      </c>
      <c r="BH23" s="1">
        <v>6</v>
      </c>
      <c r="BI23" s="1">
        <v>1</v>
      </c>
      <c r="BJ23" s="1">
        <v>0</v>
      </c>
      <c r="BK23" s="1">
        <f t="shared" si="21"/>
        <v>56</v>
      </c>
      <c r="BU23" s="6">
        <v>21</v>
      </c>
      <c r="BV23" s="7" t="str">
        <f t="shared" si="22"/>
        <v>耐光性</v>
      </c>
      <c r="BW23" s="1">
        <f t="shared" si="26"/>
        <v>60</v>
      </c>
      <c r="BX23" s="8">
        <f t="shared" si="25"/>
        <v>0.45</v>
      </c>
      <c r="CA23" s="6">
        <v>21</v>
      </c>
      <c r="CB23" s="7" t="str">
        <f t="shared" si="23"/>
        <v>耐光性</v>
      </c>
      <c r="CC23" s="1">
        <f t="shared" si="0"/>
        <v>60</v>
      </c>
      <c r="CD23" s="22">
        <f t="shared" si="24"/>
        <v>1</v>
      </c>
      <c r="CE23" s="15">
        <f t="shared" si="1"/>
        <v>0</v>
      </c>
      <c r="CF23" s="15">
        <f t="shared" si="2"/>
        <v>0</v>
      </c>
      <c r="CG23" s="15">
        <f t="shared" si="3"/>
        <v>1</v>
      </c>
      <c r="CH23" s="15">
        <f t="shared" si="4"/>
        <v>2</v>
      </c>
      <c r="CI23" s="15">
        <f t="shared" si="5"/>
        <v>4</v>
      </c>
      <c r="CJ23" s="15">
        <f t="shared" si="6"/>
        <v>3</v>
      </c>
      <c r="CK23" s="15">
        <f t="shared" si="7"/>
        <v>2</v>
      </c>
      <c r="CL23" s="15">
        <f t="shared" si="8"/>
        <v>6</v>
      </c>
      <c r="CM23" s="15">
        <f t="shared" si="9"/>
        <v>7</v>
      </c>
      <c r="CN23" s="15">
        <f t="shared" si="10"/>
        <v>7</v>
      </c>
      <c r="CO23" s="15">
        <f t="shared" si="11"/>
        <v>9</v>
      </c>
      <c r="CP23" s="15">
        <f t="shared" si="12"/>
        <v>8</v>
      </c>
      <c r="CQ23" s="15">
        <f t="shared" si="13"/>
        <v>3</v>
      </c>
      <c r="CR23" s="15">
        <f t="shared" si="14"/>
        <v>0</v>
      </c>
      <c r="CS23" s="15">
        <f t="shared" si="15"/>
        <v>3</v>
      </c>
      <c r="CT23" s="15">
        <f t="shared" si="16"/>
        <v>1</v>
      </c>
      <c r="CU23" s="15">
        <f t="shared" si="17"/>
        <v>3</v>
      </c>
      <c r="CV23" s="15">
        <f t="shared" si="18"/>
        <v>0</v>
      </c>
      <c r="CW23" s="15">
        <f t="shared" si="19"/>
        <v>0</v>
      </c>
      <c r="CX23" s="15">
        <f t="shared" si="20"/>
        <v>0</v>
      </c>
    </row>
    <row r="24" spans="1:102" x14ac:dyDescent="0.4">
      <c r="A24" s="1" t="s">
        <v>25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1</v>
      </c>
      <c r="AN24" s="1">
        <v>0</v>
      </c>
      <c r="AO24" s="1">
        <v>2</v>
      </c>
      <c r="AP24" s="1">
        <v>3</v>
      </c>
      <c r="AQ24" s="1">
        <v>1</v>
      </c>
      <c r="AR24" s="1">
        <v>3</v>
      </c>
      <c r="AS24" s="1">
        <v>2</v>
      </c>
      <c r="AT24" s="1">
        <v>2</v>
      </c>
      <c r="AU24" s="1">
        <v>4</v>
      </c>
      <c r="AV24" s="1">
        <v>3</v>
      </c>
      <c r="AW24" s="1">
        <v>2</v>
      </c>
      <c r="AX24" s="1">
        <v>0</v>
      </c>
      <c r="AY24" s="1">
        <v>1</v>
      </c>
      <c r="AZ24" s="1">
        <v>8</v>
      </c>
      <c r="BA24" s="1">
        <v>4</v>
      </c>
      <c r="BB24" s="1">
        <v>1</v>
      </c>
      <c r="BC24" s="1">
        <v>4</v>
      </c>
      <c r="BD24" s="1">
        <v>2</v>
      </c>
      <c r="BE24" s="1">
        <v>1</v>
      </c>
      <c r="BF24" s="1">
        <v>6</v>
      </c>
      <c r="BG24" s="1">
        <v>3</v>
      </c>
      <c r="BH24" s="1">
        <v>2</v>
      </c>
      <c r="BI24" s="1">
        <v>0</v>
      </c>
      <c r="BJ24" s="1">
        <v>0</v>
      </c>
      <c r="BK24" s="1">
        <f t="shared" si="21"/>
        <v>55</v>
      </c>
      <c r="BU24" s="9">
        <v>22</v>
      </c>
      <c r="BV24" s="10" t="str">
        <f t="shared" si="22"/>
        <v>色再現性</v>
      </c>
      <c r="BW24" s="11">
        <f t="shared" si="26"/>
        <v>56</v>
      </c>
      <c r="BX24" s="12">
        <f t="shared" si="25"/>
        <v>0.375</v>
      </c>
      <c r="CA24" s="9">
        <v>22</v>
      </c>
      <c r="CB24" s="10" t="str">
        <f t="shared" si="23"/>
        <v>色再現性</v>
      </c>
      <c r="CC24" s="11">
        <f t="shared" si="0"/>
        <v>56</v>
      </c>
      <c r="CD24" s="14">
        <f t="shared" si="24"/>
        <v>3</v>
      </c>
      <c r="CE24" s="15">
        <f t="shared" si="1"/>
        <v>1</v>
      </c>
      <c r="CF24" s="15">
        <f t="shared" si="2"/>
        <v>0</v>
      </c>
      <c r="CG24" s="15">
        <f t="shared" si="3"/>
        <v>1</v>
      </c>
      <c r="CH24" s="15">
        <f t="shared" si="4"/>
        <v>3</v>
      </c>
      <c r="CI24" s="15">
        <f t="shared" si="5"/>
        <v>6</v>
      </c>
      <c r="CJ24" s="15">
        <f t="shared" si="6"/>
        <v>1</v>
      </c>
      <c r="CK24" s="15">
        <f t="shared" si="7"/>
        <v>4</v>
      </c>
      <c r="CL24" s="15">
        <f t="shared" si="8"/>
        <v>8</v>
      </c>
      <c r="CM24" s="15">
        <f t="shared" si="9"/>
        <v>4</v>
      </c>
      <c r="CN24" s="15">
        <f t="shared" si="10"/>
        <v>4</v>
      </c>
      <c r="CO24" s="15">
        <f t="shared" si="11"/>
        <v>3</v>
      </c>
      <c r="CP24" s="15">
        <f t="shared" si="12"/>
        <v>2</v>
      </c>
      <c r="CQ24" s="15">
        <f t="shared" si="13"/>
        <v>4</v>
      </c>
      <c r="CR24" s="15">
        <f t="shared" si="14"/>
        <v>1</v>
      </c>
      <c r="CS24" s="15">
        <f t="shared" si="15"/>
        <v>0</v>
      </c>
      <c r="CT24" s="15">
        <f t="shared" si="16"/>
        <v>4</v>
      </c>
      <c r="CU24" s="15">
        <f t="shared" si="17"/>
        <v>0</v>
      </c>
      <c r="CV24" s="15">
        <f t="shared" si="18"/>
        <v>6</v>
      </c>
      <c r="CW24" s="15">
        <f t="shared" si="19"/>
        <v>1</v>
      </c>
      <c r="CX24" s="15">
        <f t="shared" si="20"/>
        <v>0</v>
      </c>
    </row>
    <row r="25" spans="1:102" x14ac:dyDescent="0.4">
      <c r="A25" s="1" t="s">
        <v>26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1</v>
      </c>
      <c r="AQ25" s="1">
        <v>1</v>
      </c>
      <c r="AR25" s="1">
        <v>0</v>
      </c>
      <c r="AS25" s="1">
        <v>0</v>
      </c>
      <c r="AT25" s="1">
        <v>1</v>
      </c>
      <c r="AU25" s="1">
        <v>2</v>
      </c>
      <c r="AV25" s="1">
        <v>1</v>
      </c>
      <c r="AW25" s="1">
        <v>5</v>
      </c>
      <c r="AX25" s="1">
        <v>5</v>
      </c>
      <c r="AY25" s="1">
        <v>4</v>
      </c>
      <c r="AZ25" s="1">
        <v>4</v>
      </c>
      <c r="BA25" s="1">
        <v>6</v>
      </c>
      <c r="BB25" s="1">
        <v>4</v>
      </c>
      <c r="BC25" s="1">
        <v>2</v>
      </c>
      <c r="BD25" s="1">
        <v>2</v>
      </c>
      <c r="BE25" s="1">
        <v>1</v>
      </c>
      <c r="BF25" s="1">
        <v>3</v>
      </c>
      <c r="BG25" s="1">
        <v>4</v>
      </c>
      <c r="BH25" s="1">
        <v>1</v>
      </c>
      <c r="BI25" s="1">
        <v>0</v>
      </c>
      <c r="BJ25" s="1">
        <v>0</v>
      </c>
      <c r="BK25" s="1">
        <f t="shared" si="21"/>
        <v>47</v>
      </c>
      <c r="BU25" s="6">
        <v>23</v>
      </c>
      <c r="BV25" s="7" t="str">
        <f t="shared" si="22"/>
        <v>生産性</v>
      </c>
      <c r="BW25" s="1">
        <f t="shared" si="26"/>
        <v>55</v>
      </c>
      <c r="BX25" s="8">
        <f t="shared" si="25"/>
        <v>0.41818181818181815</v>
      </c>
      <c r="CA25" s="6">
        <v>23</v>
      </c>
      <c r="CB25" s="7" t="str">
        <f t="shared" si="23"/>
        <v>生産性</v>
      </c>
      <c r="CC25" s="1">
        <f t="shared" si="0"/>
        <v>55</v>
      </c>
      <c r="CD25" s="22">
        <f t="shared" si="24"/>
        <v>6</v>
      </c>
      <c r="CE25" s="15">
        <f t="shared" si="1"/>
        <v>1</v>
      </c>
      <c r="CF25" s="15">
        <f t="shared" si="2"/>
        <v>3</v>
      </c>
      <c r="CG25" s="15">
        <f t="shared" si="3"/>
        <v>2</v>
      </c>
      <c r="CH25" s="15">
        <f t="shared" si="4"/>
        <v>2</v>
      </c>
      <c r="CI25" s="15">
        <f t="shared" si="5"/>
        <v>4</v>
      </c>
      <c r="CJ25" s="15">
        <f t="shared" si="6"/>
        <v>3</v>
      </c>
      <c r="CK25" s="15">
        <f t="shared" si="7"/>
        <v>2</v>
      </c>
      <c r="CL25" s="15">
        <f t="shared" si="8"/>
        <v>0</v>
      </c>
      <c r="CM25" s="15">
        <f t="shared" si="9"/>
        <v>1</v>
      </c>
      <c r="CN25" s="15">
        <f t="shared" si="10"/>
        <v>8</v>
      </c>
      <c r="CO25" s="15">
        <f t="shared" si="11"/>
        <v>4</v>
      </c>
      <c r="CP25" s="15">
        <f t="shared" si="12"/>
        <v>1</v>
      </c>
      <c r="CQ25" s="15">
        <f t="shared" si="13"/>
        <v>4</v>
      </c>
      <c r="CR25" s="15">
        <f t="shared" si="14"/>
        <v>2</v>
      </c>
      <c r="CS25" s="15">
        <f t="shared" si="15"/>
        <v>1</v>
      </c>
      <c r="CT25" s="15">
        <f t="shared" si="16"/>
        <v>6</v>
      </c>
      <c r="CU25" s="15">
        <f t="shared" si="17"/>
        <v>3</v>
      </c>
      <c r="CV25" s="15">
        <f t="shared" si="18"/>
        <v>2</v>
      </c>
      <c r="CW25" s="15">
        <f t="shared" si="19"/>
        <v>0</v>
      </c>
      <c r="CX25" s="15">
        <f t="shared" si="20"/>
        <v>0</v>
      </c>
    </row>
    <row r="26" spans="1:102" x14ac:dyDescent="0.4">
      <c r="A26" s="1" t="s">
        <v>27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1</v>
      </c>
      <c r="AN26" s="1">
        <v>0</v>
      </c>
      <c r="AO26" s="1">
        <v>1</v>
      </c>
      <c r="AP26" s="1">
        <v>0</v>
      </c>
      <c r="AQ26" s="1">
        <v>0</v>
      </c>
      <c r="AR26" s="1">
        <v>0</v>
      </c>
      <c r="AS26" s="1">
        <v>0</v>
      </c>
      <c r="AT26" s="1">
        <v>2</v>
      </c>
      <c r="AU26" s="1">
        <v>2</v>
      </c>
      <c r="AV26" s="1">
        <v>1</v>
      </c>
      <c r="AW26" s="1">
        <v>3</v>
      </c>
      <c r="AX26" s="1">
        <v>1</v>
      </c>
      <c r="AY26" s="1">
        <v>0</v>
      </c>
      <c r="AZ26" s="1">
        <v>2</v>
      </c>
      <c r="BA26" s="1">
        <v>5</v>
      </c>
      <c r="BB26" s="1">
        <v>2</v>
      </c>
      <c r="BC26" s="1">
        <v>1</v>
      </c>
      <c r="BD26" s="1">
        <v>0</v>
      </c>
      <c r="BE26" s="1">
        <v>4</v>
      </c>
      <c r="BF26" s="1">
        <v>2</v>
      </c>
      <c r="BG26" s="1">
        <v>3</v>
      </c>
      <c r="BH26" s="1">
        <v>2</v>
      </c>
      <c r="BI26" s="1">
        <v>3</v>
      </c>
      <c r="BJ26" s="1">
        <v>0</v>
      </c>
      <c r="BK26" s="1">
        <f t="shared" si="21"/>
        <v>35</v>
      </c>
      <c r="BU26" s="9">
        <v>24</v>
      </c>
      <c r="BV26" s="10" t="str">
        <f t="shared" si="22"/>
        <v>密着性</v>
      </c>
      <c r="BW26" s="11">
        <f t="shared" si="26"/>
        <v>47</v>
      </c>
      <c r="BX26" s="12">
        <f t="shared" si="25"/>
        <v>0.48936170212765956</v>
      </c>
      <c r="CA26" s="9">
        <v>24</v>
      </c>
      <c r="CB26" s="10" t="str">
        <f t="shared" si="23"/>
        <v>密着性</v>
      </c>
      <c r="CC26" s="11">
        <f t="shared" si="0"/>
        <v>47</v>
      </c>
      <c r="CD26" s="14">
        <f t="shared" si="24"/>
        <v>1</v>
      </c>
      <c r="CE26" s="15">
        <f t="shared" si="1"/>
        <v>1</v>
      </c>
      <c r="CF26" s="15">
        <f t="shared" si="2"/>
        <v>0</v>
      </c>
      <c r="CG26" s="15">
        <f t="shared" si="3"/>
        <v>0</v>
      </c>
      <c r="CH26" s="15">
        <f t="shared" si="4"/>
        <v>1</v>
      </c>
      <c r="CI26" s="15">
        <f t="shared" si="5"/>
        <v>2</v>
      </c>
      <c r="CJ26" s="15">
        <f t="shared" si="6"/>
        <v>1</v>
      </c>
      <c r="CK26" s="15">
        <f t="shared" si="7"/>
        <v>5</v>
      </c>
      <c r="CL26" s="15">
        <f t="shared" si="8"/>
        <v>5</v>
      </c>
      <c r="CM26" s="15">
        <f t="shared" si="9"/>
        <v>4</v>
      </c>
      <c r="CN26" s="15">
        <f t="shared" si="10"/>
        <v>4</v>
      </c>
      <c r="CO26" s="15">
        <f t="shared" si="11"/>
        <v>6</v>
      </c>
      <c r="CP26" s="15">
        <f t="shared" si="12"/>
        <v>4</v>
      </c>
      <c r="CQ26" s="15">
        <f t="shared" si="13"/>
        <v>2</v>
      </c>
      <c r="CR26" s="15">
        <f t="shared" si="14"/>
        <v>2</v>
      </c>
      <c r="CS26" s="15">
        <f t="shared" si="15"/>
        <v>1</v>
      </c>
      <c r="CT26" s="15">
        <f t="shared" si="16"/>
        <v>3</v>
      </c>
      <c r="CU26" s="15">
        <f t="shared" si="17"/>
        <v>4</v>
      </c>
      <c r="CV26" s="15">
        <f t="shared" si="18"/>
        <v>1</v>
      </c>
      <c r="CW26" s="15">
        <f t="shared" si="19"/>
        <v>0</v>
      </c>
      <c r="CX26" s="15">
        <f t="shared" si="20"/>
        <v>0</v>
      </c>
    </row>
    <row r="27" spans="1:102" x14ac:dyDescent="0.4">
      <c r="A27" s="1" t="s">
        <v>28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2</v>
      </c>
      <c r="AS27" s="1">
        <v>3</v>
      </c>
      <c r="AT27" s="1">
        <v>0</v>
      </c>
      <c r="AU27" s="1">
        <v>2</v>
      </c>
      <c r="AV27" s="1">
        <v>1</v>
      </c>
      <c r="AW27" s="1">
        <v>0</v>
      </c>
      <c r="AX27" s="1">
        <v>3</v>
      </c>
      <c r="AY27" s="1">
        <v>6</v>
      </c>
      <c r="AZ27" s="1">
        <v>4</v>
      </c>
      <c r="BA27" s="1">
        <v>4</v>
      </c>
      <c r="BB27" s="1">
        <v>1</v>
      </c>
      <c r="BC27" s="1">
        <v>1</v>
      </c>
      <c r="BD27" s="1">
        <v>2</v>
      </c>
      <c r="BE27" s="1">
        <v>0</v>
      </c>
      <c r="BF27" s="1">
        <v>2</v>
      </c>
      <c r="BG27" s="1">
        <v>0</v>
      </c>
      <c r="BH27" s="1">
        <v>1</v>
      </c>
      <c r="BI27" s="1">
        <v>1</v>
      </c>
      <c r="BJ27" s="1">
        <v>0</v>
      </c>
      <c r="BK27" s="1">
        <f t="shared" si="21"/>
        <v>33</v>
      </c>
      <c r="BU27" s="6">
        <v>25</v>
      </c>
      <c r="BV27" s="7" t="str">
        <f t="shared" si="22"/>
        <v>殺菌</v>
      </c>
      <c r="BW27" s="1">
        <f t="shared" si="26"/>
        <v>35</v>
      </c>
      <c r="BX27" s="8">
        <f t="shared" si="25"/>
        <v>0.62857142857142856</v>
      </c>
      <c r="CA27" s="6">
        <v>25</v>
      </c>
      <c r="CB27" s="7" t="str">
        <f t="shared" si="23"/>
        <v>殺菌</v>
      </c>
      <c r="CC27" s="1">
        <f t="shared" si="0"/>
        <v>35</v>
      </c>
      <c r="CD27" s="22">
        <f t="shared" si="24"/>
        <v>2</v>
      </c>
      <c r="CE27" s="15">
        <f t="shared" si="1"/>
        <v>0</v>
      </c>
      <c r="CF27" s="15">
        <f t="shared" si="2"/>
        <v>0</v>
      </c>
      <c r="CG27" s="15">
        <f t="shared" si="3"/>
        <v>0</v>
      </c>
      <c r="CH27" s="15">
        <f t="shared" si="4"/>
        <v>2</v>
      </c>
      <c r="CI27" s="15">
        <f t="shared" si="5"/>
        <v>2</v>
      </c>
      <c r="CJ27" s="15">
        <f t="shared" si="6"/>
        <v>1</v>
      </c>
      <c r="CK27" s="15">
        <f t="shared" si="7"/>
        <v>3</v>
      </c>
      <c r="CL27" s="15">
        <f t="shared" si="8"/>
        <v>1</v>
      </c>
      <c r="CM27" s="15">
        <f t="shared" si="9"/>
        <v>0</v>
      </c>
      <c r="CN27" s="15">
        <f t="shared" si="10"/>
        <v>2</v>
      </c>
      <c r="CO27" s="15">
        <f t="shared" si="11"/>
        <v>5</v>
      </c>
      <c r="CP27" s="15">
        <f t="shared" si="12"/>
        <v>2</v>
      </c>
      <c r="CQ27" s="15">
        <f t="shared" si="13"/>
        <v>1</v>
      </c>
      <c r="CR27" s="15">
        <f t="shared" si="14"/>
        <v>0</v>
      </c>
      <c r="CS27" s="15">
        <f t="shared" si="15"/>
        <v>4</v>
      </c>
      <c r="CT27" s="15">
        <f t="shared" si="16"/>
        <v>2</v>
      </c>
      <c r="CU27" s="15">
        <f t="shared" si="17"/>
        <v>3</v>
      </c>
      <c r="CV27" s="15">
        <f t="shared" si="18"/>
        <v>2</v>
      </c>
      <c r="CW27" s="15">
        <f t="shared" si="19"/>
        <v>3</v>
      </c>
      <c r="CX27" s="15">
        <f t="shared" si="20"/>
        <v>0</v>
      </c>
    </row>
    <row r="28" spans="1:102" x14ac:dyDescent="0.4">
      <c r="A28" s="1" t="s">
        <v>29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1</v>
      </c>
      <c r="AM28" s="1">
        <v>0</v>
      </c>
      <c r="AN28" s="1">
        <v>0</v>
      </c>
      <c r="AO28" s="1">
        <v>3</v>
      </c>
      <c r="AP28" s="1">
        <v>4</v>
      </c>
      <c r="AQ28" s="1">
        <v>0</v>
      </c>
      <c r="AR28" s="1">
        <v>1</v>
      </c>
      <c r="AS28" s="1">
        <v>0</v>
      </c>
      <c r="AT28" s="1">
        <v>3</v>
      </c>
      <c r="AU28" s="1">
        <v>2</v>
      </c>
      <c r="AV28" s="1">
        <v>3</v>
      </c>
      <c r="AW28" s="1">
        <v>0</v>
      </c>
      <c r="AX28" s="1">
        <v>3</v>
      </c>
      <c r="AY28" s="1">
        <v>3</v>
      </c>
      <c r="AZ28" s="1">
        <v>4</v>
      </c>
      <c r="BA28" s="1">
        <v>0</v>
      </c>
      <c r="BB28" s="1">
        <v>0</v>
      </c>
      <c r="BC28" s="1">
        <v>1</v>
      </c>
      <c r="BD28" s="1">
        <v>1</v>
      </c>
      <c r="BE28" s="1">
        <v>1</v>
      </c>
      <c r="BF28" s="1">
        <v>2</v>
      </c>
      <c r="BG28" s="1">
        <v>0</v>
      </c>
      <c r="BH28" s="1">
        <v>0</v>
      </c>
      <c r="BI28" s="1">
        <v>0</v>
      </c>
      <c r="BJ28" s="1">
        <v>0</v>
      </c>
      <c r="BK28" s="1">
        <f t="shared" si="21"/>
        <v>32</v>
      </c>
      <c r="BU28" s="9">
        <v>26</v>
      </c>
      <c r="BV28" s="10" t="str">
        <f t="shared" si="22"/>
        <v>色純度</v>
      </c>
      <c r="BW28" s="11">
        <f t="shared" si="26"/>
        <v>33</v>
      </c>
      <c r="BX28" s="12">
        <f t="shared" si="25"/>
        <v>0.36363636363636365</v>
      </c>
      <c r="CA28" s="9">
        <v>26</v>
      </c>
      <c r="CB28" s="10" t="str">
        <f t="shared" si="23"/>
        <v>色純度</v>
      </c>
      <c r="CC28" s="11">
        <f t="shared" si="0"/>
        <v>33</v>
      </c>
      <c r="CD28" s="14">
        <f t="shared" si="24"/>
        <v>0</v>
      </c>
      <c r="CE28" s="15">
        <f t="shared" si="1"/>
        <v>0</v>
      </c>
      <c r="CF28" s="15">
        <f t="shared" si="2"/>
        <v>2</v>
      </c>
      <c r="CG28" s="15">
        <f t="shared" si="3"/>
        <v>3</v>
      </c>
      <c r="CH28" s="15">
        <f t="shared" si="4"/>
        <v>0</v>
      </c>
      <c r="CI28" s="15">
        <f t="shared" si="5"/>
        <v>2</v>
      </c>
      <c r="CJ28" s="15">
        <f t="shared" si="6"/>
        <v>1</v>
      </c>
      <c r="CK28" s="15">
        <f t="shared" si="7"/>
        <v>0</v>
      </c>
      <c r="CL28" s="15">
        <f t="shared" si="8"/>
        <v>3</v>
      </c>
      <c r="CM28" s="15">
        <f t="shared" si="9"/>
        <v>6</v>
      </c>
      <c r="CN28" s="15">
        <f t="shared" si="10"/>
        <v>4</v>
      </c>
      <c r="CO28" s="15">
        <f t="shared" si="11"/>
        <v>4</v>
      </c>
      <c r="CP28" s="15">
        <f t="shared" si="12"/>
        <v>1</v>
      </c>
      <c r="CQ28" s="15">
        <f t="shared" si="13"/>
        <v>1</v>
      </c>
      <c r="CR28" s="15">
        <f t="shared" si="14"/>
        <v>2</v>
      </c>
      <c r="CS28" s="15">
        <f t="shared" si="15"/>
        <v>0</v>
      </c>
      <c r="CT28" s="15">
        <f t="shared" si="16"/>
        <v>2</v>
      </c>
      <c r="CU28" s="15">
        <f t="shared" si="17"/>
        <v>0</v>
      </c>
      <c r="CV28" s="15">
        <f t="shared" si="18"/>
        <v>1</v>
      </c>
      <c r="CW28" s="15">
        <f t="shared" si="19"/>
        <v>1</v>
      </c>
      <c r="CX28" s="15">
        <f t="shared" si="20"/>
        <v>0</v>
      </c>
    </row>
    <row r="29" spans="1:102" x14ac:dyDescent="0.4">
      <c r="A29" s="1" t="s">
        <v>30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1</v>
      </c>
      <c r="AR29" s="1">
        <v>1</v>
      </c>
      <c r="AS29" s="1">
        <v>2</v>
      </c>
      <c r="AT29" s="1">
        <v>0</v>
      </c>
      <c r="AU29" s="1">
        <v>1</v>
      </c>
      <c r="AV29" s="1">
        <v>0</v>
      </c>
      <c r="AW29" s="1">
        <v>1</v>
      </c>
      <c r="AX29" s="1">
        <v>0</v>
      </c>
      <c r="AY29" s="1">
        <v>5</v>
      </c>
      <c r="AZ29" s="1">
        <v>2</v>
      </c>
      <c r="BA29" s="1">
        <v>4</v>
      </c>
      <c r="BB29" s="1">
        <v>1</v>
      </c>
      <c r="BC29" s="1">
        <v>6</v>
      </c>
      <c r="BD29" s="1">
        <v>2</v>
      </c>
      <c r="BE29" s="1">
        <v>1</v>
      </c>
      <c r="BF29" s="1">
        <v>1</v>
      </c>
      <c r="BG29" s="1">
        <v>0</v>
      </c>
      <c r="BH29" s="1">
        <v>0</v>
      </c>
      <c r="BI29" s="1">
        <v>0</v>
      </c>
      <c r="BJ29" s="1">
        <v>0</v>
      </c>
      <c r="BK29" s="1">
        <f t="shared" si="21"/>
        <v>28</v>
      </c>
      <c r="BU29" s="6">
        <v>27</v>
      </c>
      <c r="BV29" s="7" t="str">
        <f t="shared" si="22"/>
        <v>量産性</v>
      </c>
      <c r="BW29" s="1">
        <f t="shared" si="26"/>
        <v>32</v>
      </c>
      <c r="BX29" s="8">
        <f t="shared" si="25"/>
        <v>0.15625</v>
      </c>
      <c r="CA29" s="6">
        <v>27</v>
      </c>
      <c r="CB29" s="7" t="str">
        <f t="shared" si="23"/>
        <v>量産性</v>
      </c>
      <c r="CC29" s="1">
        <f t="shared" si="0"/>
        <v>32</v>
      </c>
      <c r="CD29" s="22">
        <f t="shared" si="24"/>
        <v>8</v>
      </c>
      <c r="CE29" s="15">
        <f t="shared" si="1"/>
        <v>0</v>
      </c>
      <c r="CF29" s="15">
        <f t="shared" si="2"/>
        <v>1</v>
      </c>
      <c r="CG29" s="15">
        <f t="shared" si="3"/>
        <v>0</v>
      </c>
      <c r="CH29" s="15">
        <f t="shared" si="4"/>
        <v>3</v>
      </c>
      <c r="CI29" s="15">
        <f t="shared" si="5"/>
        <v>2</v>
      </c>
      <c r="CJ29" s="15">
        <f t="shared" si="6"/>
        <v>3</v>
      </c>
      <c r="CK29" s="15">
        <f t="shared" si="7"/>
        <v>0</v>
      </c>
      <c r="CL29" s="15">
        <f t="shared" si="8"/>
        <v>3</v>
      </c>
      <c r="CM29" s="15">
        <f t="shared" si="9"/>
        <v>3</v>
      </c>
      <c r="CN29" s="15">
        <f t="shared" si="10"/>
        <v>4</v>
      </c>
      <c r="CO29" s="15">
        <f t="shared" si="11"/>
        <v>0</v>
      </c>
      <c r="CP29" s="15">
        <f t="shared" si="12"/>
        <v>0</v>
      </c>
      <c r="CQ29" s="15">
        <f t="shared" si="13"/>
        <v>1</v>
      </c>
      <c r="CR29" s="15">
        <f t="shared" si="14"/>
        <v>1</v>
      </c>
      <c r="CS29" s="15">
        <f t="shared" si="15"/>
        <v>1</v>
      </c>
      <c r="CT29" s="15">
        <f t="shared" si="16"/>
        <v>2</v>
      </c>
      <c r="CU29" s="15">
        <f t="shared" si="17"/>
        <v>0</v>
      </c>
      <c r="CV29" s="15">
        <f t="shared" si="18"/>
        <v>0</v>
      </c>
      <c r="CW29" s="15">
        <f t="shared" si="19"/>
        <v>0</v>
      </c>
      <c r="CX29" s="15">
        <f t="shared" si="20"/>
        <v>0</v>
      </c>
    </row>
    <row r="30" spans="1:102" x14ac:dyDescent="0.4">
      <c r="BI30" s="1">
        <v>0</v>
      </c>
      <c r="BJ30" s="1">
        <v>0</v>
      </c>
      <c r="BK30" s="1">
        <f t="shared" si="21"/>
        <v>0</v>
      </c>
      <c r="BU30" s="9">
        <v>28</v>
      </c>
      <c r="BV30" s="10" t="str">
        <f t="shared" si="22"/>
        <v>温度特性</v>
      </c>
      <c r="BW30" s="11">
        <f t="shared" si="26"/>
        <v>28</v>
      </c>
      <c r="BX30" s="12">
        <f t="shared" si="25"/>
        <v>0.5357142857142857</v>
      </c>
      <c r="CA30" s="9">
        <v>28</v>
      </c>
      <c r="CB30" s="10" t="str">
        <f t="shared" si="23"/>
        <v>温度特性</v>
      </c>
      <c r="CC30" s="11">
        <f t="shared" si="0"/>
        <v>28</v>
      </c>
      <c r="CD30" s="14">
        <f t="shared" si="24"/>
        <v>0</v>
      </c>
      <c r="CE30" s="15">
        <f t="shared" si="1"/>
        <v>1</v>
      </c>
      <c r="CF30" s="15">
        <f t="shared" si="2"/>
        <v>1</v>
      </c>
      <c r="CG30" s="15">
        <f t="shared" si="3"/>
        <v>2</v>
      </c>
      <c r="CH30" s="15">
        <f t="shared" si="4"/>
        <v>0</v>
      </c>
      <c r="CI30" s="15">
        <f t="shared" si="5"/>
        <v>1</v>
      </c>
      <c r="CJ30" s="15">
        <f t="shared" si="6"/>
        <v>0</v>
      </c>
      <c r="CK30" s="15">
        <f t="shared" si="7"/>
        <v>1</v>
      </c>
      <c r="CL30" s="15">
        <f t="shared" si="8"/>
        <v>0</v>
      </c>
      <c r="CM30" s="15">
        <f t="shared" si="9"/>
        <v>5</v>
      </c>
      <c r="CN30" s="15">
        <f t="shared" si="10"/>
        <v>2</v>
      </c>
      <c r="CO30" s="15">
        <f t="shared" si="11"/>
        <v>4</v>
      </c>
      <c r="CP30" s="15">
        <f t="shared" si="12"/>
        <v>1</v>
      </c>
      <c r="CQ30" s="15">
        <f t="shared" si="13"/>
        <v>6</v>
      </c>
      <c r="CR30" s="15">
        <f t="shared" si="14"/>
        <v>2</v>
      </c>
      <c r="CS30" s="15">
        <f t="shared" si="15"/>
        <v>1</v>
      </c>
      <c r="CT30" s="15">
        <f t="shared" si="16"/>
        <v>1</v>
      </c>
      <c r="CU30" s="15">
        <f t="shared" si="17"/>
        <v>0</v>
      </c>
      <c r="CV30" s="15">
        <f t="shared" si="18"/>
        <v>0</v>
      </c>
      <c r="CW30" s="15">
        <f t="shared" si="19"/>
        <v>0</v>
      </c>
      <c r="CX30" s="15">
        <f t="shared" si="20"/>
        <v>0</v>
      </c>
    </row>
    <row r="31" spans="1:102" x14ac:dyDescent="0.4">
      <c r="BI31" s="1">
        <v>0</v>
      </c>
      <c r="BJ31" s="1">
        <v>0</v>
      </c>
      <c r="BK31" s="1">
        <f t="shared" si="21"/>
        <v>0</v>
      </c>
      <c r="BU31" s="6">
        <v>29</v>
      </c>
      <c r="BV31" s="7">
        <f t="shared" si="22"/>
        <v>0</v>
      </c>
      <c r="BW31" s="1">
        <f t="shared" si="26"/>
        <v>0</v>
      </c>
      <c r="BX31" s="8"/>
      <c r="CA31" s="6">
        <v>29</v>
      </c>
      <c r="CB31" s="7">
        <f t="shared" si="23"/>
        <v>0</v>
      </c>
      <c r="CC31" s="1">
        <f t="shared" si="0"/>
        <v>0</v>
      </c>
      <c r="CD31" s="22">
        <f t="shared" si="24"/>
        <v>0</v>
      </c>
      <c r="CE31" s="15">
        <f t="shared" si="1"/>
        <v>0</v>
      </c>
      <c r="CF31" s="15">
        <f t="shared" si="2"/>
        <v>0</v>
      </c>
      <c r="CG31" s="15">
        <f t="shared" si="3"/>
        <v>0</v>
      </c>
      <c r="CH31" s="15">
        <f t="shared" si="4"/>
        <v>0</v>
      </c>
      <c r="CI31" s="15">
        <f t="shared" si="5"/>
        <v>0</v>
      </c>
      <c r="CJ31" s="15">
        <f t="shared" si="6"/>
        <v>0</v>
      </c>
      <c r="CK31" s="15">
        <f t="shared" si="7"/>
        <v>0</v>
      </c>
      <c r="CL31" s="15">
        <f t="shared" si="8"/>
        <v>0</v>
      </c>
      <c r="CM31" s="15">
        <f t="shared" si="9"/>
        <v>0</v>
      </c>
      <c r="CN31" s="15">
        <f t="shared" si="10"/>
        <v>0</v>
      </c>
      <c r="CO31" s="15">
        <f t="shared" si="11"/>
        <v>0</v>
      </c>
      <c r="CP31" s="15">
        <f t="shared" si="12"/>
        <v>0</v>
      </c>
      <c r="CQ31" s="15">
        <f t="shared" si="13"/>
        <v>0</v>
      </c>
      <c r="CR31" s="15">
        <f t="shared" si="14"/>
        <v>0</v>
      </c>
      <c r="CS31" s="15">
        <f t="shared" si="15"/>
        <v>0</v>
      </c>
      <c r="CT31" s="15">
        <f t="shared" si="16"/>
        <v>0</v>
      </c>
      <c r="CU31" s="15">
        <f t="shared" si="17"/>
        <v>0</v>
      </c>
      <c r="CV31" s="15">
        <f t="shared" si="18"/>
        <v>0</v>
      </c>
      <c r="CW31" s="15">
        <f t="shared" si="19"/>
        <v>0</v>
      </c>
      <c r="CX31" s="15">
        <f t="shared" si="20"/>
        <v>0</v>
      </c>
    </row>
    <row r="32" spans="1:102" x14ac:dyDescent="0.4">
      <c r="BI32" s="1">
        <v>0</v>
      </c>
      <c r="BJ32" s="1">
        <v>0</v>
      </c>
      <c r="BK32" s="1">
        <f t="shared" si="21"/>
        <v>0</v>
      </c>
      <c r="BU32" s="9">
        <v>30</v>
      </c>
      <c r="BV32" s="10">
        <f t="shared" si="22"/>
        <v>0</v>
      </c>
      <c r="BW32" s="11">
        <f t="shared" si="26"/>
        <v>0</v>
      </c>
      <c r="BX32" s="12"/>
      <c r="CA32" s="17">
        <v>30</v>
      </c>
      <c r="CB32" s="18">
        <f t="shared" si="23"/>
        <v>0</v>
      </c>
      <c r="CC32" s="19">
        <f t="shared" si="0"/>
        <v>0</v>
      </c>
      <c r="CD32" s="14">
        <f t="shared" si="24"/>
        <v>0</v>
      </c>
      <c r="CE32" s="20">
        <f t="shared" si="1"/>
        <v>0</v>
      </c>
      <c r="CF32" s="20">
        <f t="shared" si="2"/>
        <v>0</v>
      </c>
      <c r="CG32" s="20">
        <f t="shared" si="3"/>
        <v>0</v>
      </c>
      <c r="CH32" s="20">
        <f t="shared" si="4"/>
        <v>0</v>
      </c>
      <c r="CI32" s="20">
        <f t="shared" si="5"/>
        <v>0</v>
      </c>
      <c r="CJ32" s="20">
        <f t="shared" si="6"/>
        <v>0</v>
      </c>
      <c r="CK32" s="20">
        <f t="shared" si="7"/>
        <v>0</v>
      </c>
      <c r="CL32" s="20">
        <f t="shared" si="8"/>
        <v>0</v>
      </c>
      <c r="CM32" s="20">
        <f t="shared" si="9"/>
        <v>0</v>
      </c>
      <c r="CN32" s="20">
        <f t="shared" si="10"/>
        <v>0</v>
      </c>
      <c r="CO32" s="20">
        <f t="shared" si="11"/>
        <v>0</v>
      </c>
      <c r="CP32" s="20">
        <f t="shared" si="12"/>
        <v>0</v>
      </c>
      <c r="CQ32" s="20">
        <f t="shared" si="13"/>
        <v>0</v>
      </c>
      <c r="CR32" s="20">
        <f t="shared" si="14"/>
        <v>0</v>
      </c>
      <c r="CS32" s="20">
        <f t="shared" si="15"/>
        <v>0</v>
      </c>
      <c r="CT32" s="20">
        <f t="shared" si="16"/>
        <v>0</v>
      </c>
      <c r="CU32" s="20">
        <f t="shared" si="17"/>
        <v>0</v>
      </c>
      <c r="CV32" s="20">
        <f t="shared" si="18"/>
        <v>0</v>
      </c>
      <c r="CW32" s="20">
        <f t="shared" si="19"/>
        <v>0</v>
      </c>
      <c r="CX32" s="20">
        <f t="shared" si="20"/>
        <v>0</v>
      </c>
    </row>
    <row r="33" spans="61:101" x14ac:dyDescent="0.4">
      <c r="BI33" s="1">
        <v>0</v>
      </c>
      <c r="BJ33" s="1">
        <v>0</v>
      </c>
      <c r="BK33" s="1">
        <f t="shared" si="21"/>
        <v>0</v>
      </c>
      <c r="BU33" s="23"/>
      <c r="BV33" s="24"/>
      <c r="BW33" s="15"/>
      <c r="BX33" s="16"/>
      <c r="BY33" s="15"/>
      <c r="BZ33" s="15"/>
      <c r="CA33" s="25"/>
      <c r="CB33" s="26"/>
      <c r="CC33" s="15"/>
      <c r="CD33" s="22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</row>
    <row r="34" spans="61:101" x14ac:dyDescent="0.4">
      <c r="BI34" s="1">
        <v>0</v>
      </c>
      <c r="BJ34" s="1">
        <v>0</v>
      </c>
      <c r="BK34" s="1">
        <f t="shared" ref="BK34:BK51" si="27">SUM(B34:BJ34)</f>
        <v>0</v>
      </c>
      <c r="BU34" s="23"/>
      <c r="BV34" s="24"/>
      <c r="BW34" s="15"/>
      <c r="BX34" s="16"/>
      <c r="BY34" s="15"/>
      <c r="BZ34" s="15"/>
      <c r="CA34" s="23"/>
      <c r="CB34" s="24"/>
      <c r="CC34" s="20"/>
      <c r="CD34" s="22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15"/>
    </row>
    <row r="35" spans="61:101" x14ac:dyDescent="0.4">
      <c r="BI35" s="1">
        <v>0</v>
      </c>
      <c r="BJ35" s="1">
        <v>0</v>
      </c>
      <c r="BK35" s="1">
        <f t="shared" si="27"/>
        <v>0</v>
      </c>
      <c r="BU35" s="23"/>
      <c r="BV35" s="24"/>
      <c r="BW35" s="15"/>
      <c r="BX35" s="16"/>
      <c r="BY35" s="15"/>
      <c r="BZ35" s="15"/>
      <c r="CA35" s="25"/>
      <c r="CB35" s="26"/>
      <c r="CC35" s="15"/>
      <c r="CD35" s="22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</row>
    <row r="36" spans="61:101" x14ac:dyDescent="0.4">
      <c r="BI36" s="1">
        <v>0</v>
      </c>
      <c r="BJ36" s="1">
        <v>0</v>
      </c>
      <c r="BK36" s="1">
        <f t="shared" si="27"/>
        <v>0</v>
      </c>
      <c r="BU36" s="23"/>
      <c r="BV36" s="24"/>
      <c r="BW36" s="15"/>
      <c r="BX36" s="16"/>
      <c r="BY36" s="15"/>
      <c r="BZ36" s="15"/>
      <c r="CA36" s="23"/>
      <c r="CB36" s="24"/>
      <c r="CC36" s="20"/>
      <c r="CD36" s="22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15"/>
    </row>
    <row r="37" spans="61:101" x14ac:dyDescent="0.4">
      <c r="BI37" s="1">
        <v>0</v>
      </c>
      <c r="BJ37" s="1">
        <v>0</v>
      </c>
      <c r="BK37" s="1">
        <f t="shared" si="27"/>
        <v>0</v>
      </c>
      <c r="BU37" s="23"/>
      <c r="BV37" s="24"/>
      <c r="BW37" s="15"/>
      <c r="BX37" s="16"/>
      <c r="BY37" s="15"/>
      <c r="BZ37" s="15"/>
      <c r="CA37" s="25"/>
      <c r="CB37" s="26"/>
      <c r="CC37" s="15"/>
      <c r="CD37" s="22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</row>
    <row r="38" spans="61:101" x14ac:dyDescent="0.4">
      <c r="BI38" s="1">
        <v>0</v>
      </c>
      <c r="BJ38" s="1">
        <v>0</v>
      </c>
      <c r="BK38" s="1">
        <f t="shared" si="27"/>
        <v>0</v>
      </c>
      <c r="BU38" s="23"/>
      <c r="BV38" s="24"/>
      <c r="BW38" s="15"/>
      <c r="BX38" s="16"/>
      <c r="BY38" s="15"/>
      <c r="BZ38" s="15"/>
      <c r="CA38" s="23"/>
      <c r="CB38" s="24"/>
      <c r="CC38" s="20"/>
      <c r="CD38" s="22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15"/>
    </row>
    <row r="39" spans="61:101" x14ac:dyDescent="0.4">
      <c r="BI39" s="1">
        <v>0</v>
      </c>
      <c r="BJ39" s="1">
        <v>0</v>
      </c>
      <c r="BK39" s="1">
        <f t="shared" si="27"/>
        <v>0</v>
      </c>
      <c r="BU39" s="23"/>
      <c r="BV39" s="24"/>
      <c r="BW39" s="15"/>
      <c r="BX39" s="16"/>
      <c r="BY39" s="15"/>
      <c r="BZ39" s="15"/>
      <c r="CA39" s="25"/>
      <c r="CB39" s="26"/>
      <c r="CC39" s="15"/>
      <c r="CD39" s="22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</row>
    <row r="40" spans="61:101" x14ac:dyDescent="0.4">
      <c r="BI40" s="1">
        <v>0</v>
      </c>
      <c r="BJ40" s="1">
        <v>0</v>
      </c>
      <c r="BK40" s="1">
        <f t="shared" si="27"/>
        <v>0</v>
      </c>
      <c r="BU40" s="23"/>
      <c r="BV40" s="24"/>
      <c r="BW40" s="15"/>
      <c r="BX40" s="16"/>
      <c r="BY40" s="15"/>
      <c r="BZ40" s="15"/>
      <c r="CA40" s="23"/>
      <c r="CB40" s="24"/>
      <c r="CC40" s="20"/>
      <c r="CD40" s="22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15"/>
    </row>
    <row r="41" spans="61:101" x14ac:dyDescent="0.4">
      <c r="BI41" s="1">
        <v>0</v>
      </c>
      <c r="BJ41" s="1">
        <v>0</v>
      </c>
      <c r="BK41" s="1">
        <f t="shared" si="27"/>
        <v>0</v>
      </c>
      <c r="BU41" s="23"/>
      <c r="BV41" s="24"/>
      <c r="BW41" s="15"/>
      <c r="BX41" s="16"/>
      <c r="BY41" s="15"/>
      <c r="BZ41" s="15"/>
      <c r="CA41" s="25"/>
      <c r="CB41" s="26"/>
      <c r="CC41" s="15"/>
      <c r="CD41" s="22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</row>
    <row r="42" spans="61:101" x14ac:dyDescent="0.4">
      <c r="BI42" s="1">
        <v>0</v>
      </c>
      <c r="BJ42" s="1">
        <v>0</v>
      </c>
      <c r="BK42" s="1">
        <f t="shared" si="27"/>
        <v>0</v>
      </c>
      <c r="BU42" s="23"/>
      <c r="BV42" s="24"/>
      <c r="BW42" s="15"/>
      <c r="BX42" s="16"/>
      <c r="BY42" s="15"/>
      <c r="BZ42" s="15"/>
      <c r="CA42" s="23"/>
      <c r="CB42" s="24"/>
      <c r="CC42" s="20"/>
      <c r="CD42" s="22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15"/>
    </row>
    <row r="43" spans="61:101" x14ac:dyDescent="0.4">
      <c r="BI43" s="1">
        <v>0</v>
      </c>
      <c r="BJ43" s="1">
        <v>0</v>
      </c>
      <c r="BK43" s="1">
        <f t="shared" si="27"/>
        <v>0</v>
      </c>
      <c r="BU43" s="23"/>
      <c r="BV43" s="24"/>
      <c r="BW43" s="15"/>
      <c r="BX43" s="16"/>
      <c r="BY43" s="15"/>
      <c r="BZ43" s="15"/>
      <c r="CA43" s="25"/>
      <c r="CB43" s="26"/>
      <c r="CC43" s="15"/>
      <c r="CD43" s="22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</row>
    <row r="44" spans="61:101" x14ac:dyDescent="0.4">
      <c r="BI44" s="1">
        <v>0</v>
      </c>
      <c r="BJ44" s="1">
        <v>0</v>
      </c>
      <c r="BK44" s="1">
        <f t="shared" si="27"/>
        <v>0</v>
      </c>
      <c r="BU44" s="23"/>
      <c r="BV44" s="24"/>
      <c r="BW44" s="15"/>
      <c r="BX44" s="16"/>
      <c r="BY44" s="15"/>
      <c r="BZ44" s="15"/>
      <c r="CA44" s="23"/>
      <c r="CB44" s="24"/>
      <c r="CC44" s="20"/>
      <c r="CD44" s="22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15"/>
    </row>
    <row r="45" spans="61:101" x14ac:dyDescent="0.4">
      <c r="BK45" s="1">
        <f t="shared" si="27"/>
        <v>0</v>
      </c>
      <c r="BU45" s="23"/>
      <c r="BV45" s="24"/>
      <c r="BW45" s="15"/>
      <c r="BX45" s="16"/>
      <c r="BY45" s="15"/>
      <c r="BZ45" s="15"/>
      <c r="CA45" s="25"/>
      <c r="CB45" s="26"/>
      <c r="CC45" s="15"/>
      <c r="CD45" s="22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</row>
    <row r="46" spans="61:101" x14ac:dyDescent="0.4">
      <c r="BK46" s="1">
        <f t="shared" si="27"/>
        <v>0</v>
      </c>
      <c r="BU46" s="23"/>
      <c r="BV46" s="24"/>
      <c r="BW46" s="15"/>
      <c r="BX46" s="16"/>
      <c r="BY46" s="15"/>
      <c r="BZ46" s="15"/>
      <c r="CA46" s="23"/>
      <c r="CB46" s="24"/>
      <c r="CC46" s="20"/>
      <c r="CD46" s="22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15"/>
    </row>
    <row r="47" spans="61:101" x14ac:dyDescent="0.4">
      <c r="BK47" s="1">
        <f t="shared" si="27"/>
        <v>0</v>
      </c>
      <c r="BU47" s="23"/>
      <c r="BV47" s="24"/>
      <c r="BW47" s="15"/>
      <c r="BX47" s="16"/>
      <c r="BY47" s="15"/>
      <c r="BZ47" s="15"/>
      <c r="CA47" s="25"/>
      <c r="CB47" s="26"/>
      <c r="CC47" s="15"/>
      <c r="CD47" s="22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</row>
    <row r="48" spans="61:101" x14ac:dyDescent="0.4">
      <c r="BK48" s="1">
        <f t="shared" si="27"/>
        <v>0</v>
      </c>
      <c r="BU48" s="23"/>
      <c r="BV48" s="24"/>
      <c r="BW48" s="15"/>
      <c r="BX48" s="16"/>
      <c r="BY48" s="15"/>
      <c r="BZ48" s="15"/>
      <c r="CA48" s="23"/>
      <c r="CB48" s="24"/>
      <c r="CC48" s="20"/>
      <c r="CD48" s="22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15"/>
    </row>
    <row r="49" spans="63:101" x14ac:dyDescent="0.4">
      <c r="BK49" s="1">
        <f t="shared" si="27"/>
        <v>0</v>
      </c>
      <c r="BU49" s="23"/>
      <c r="BV49" s="24"/>
      <c r="BW49" s="15"/>
      <c r="BX49" s="16"/>
      <c r="BY49" s="15"/>
      <c r="BZ49" s="15"/>
      <c r="CA49" s="25"/>
      <c r="CB49" s="26"/>
      <c r="CC49" s="15"/>
      <c r="CD49" s="22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</row>
    <row r="50" spans="63:101" x14ac:dyDescent="0.4">
      <c r="BK50" s="1">
        <f t="shared" si="27"/>
        <v>0</v>
      </c>
      <c r="BU50" s="23"/>
      <c r="BV50" s="24"/>
      <c r="BW50" s="15"/>
      <c r="BX50" s="16"/>
      <c r="BY50" s="15"/>
      <c r="BZ50" s="15"/>
      <c r="CA50" s="23"/>
      <c r="CB50" s="24"/>
      <c r="CC50" s="20"/>
      <c r="CD50" s="22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15"/>
    </row>
    <row r="51" spans="63:101" x14ac:dyDescent="0.4">
      <c r="BK51" s="1">
        <f t="shared" si="27"/>
        <v>0</v>
      </c>
      <c r="BU51" s="23"/>
      <c r="BV51" s="24"/>
      <c r="BW51" s="15"/>
      <c r="BX51" s="16"/>
      <c r="BY51" s="15"/>
      <c r="BZ51" s="15"/>
      <c r="CA51" s="25"/>
      <c r="CB51" s="26"/>
      <c r="CC51" s="15"/>
      <c r="CD51" s="22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</row>
    <row r="52" spans="63:101" x14ac:dyDescent="0.4">
      <c r="BU52" s="23"/>
      <c r="BV52" s="24"/>
      <c r="BW52" s="15"/>
      <c r="BX52" s="16"/>
      <c r="BY52" s="15"/>
      <c r="BZ52" s="15"/>
      <c r="CA52" s="23"/>
      <c r="CB52" s="24"/>
      <c r="CC52" s="20"/>
      <c r="CD52" s="22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15"/>
    </row>
  </sheetData>
  <sortState xmlns:xlrd2="http://schemas.microsoft.com/office/spreadsheetml/2017/richdata2" ref="A2:BK51">
    <sortCondition descending="1" ref="BK2:BK51"/>
  </sortState>
  <phoneticPr fontId="2"/>
  <conditionalFormatting sqref="BW3:BW13 BW23 BW33:BW52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{0B9E45B6-2AD6-4AA9-8852-10033B463DCF}</x14:id>
        </ext>
      </extLst>
    </cfRule>
  </conditionalFormatting>
  <conditionalFormatting sqref="BX3:BX13 BX23 BX33:BX52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{F9BAF803-F36C-442F-81A7-FD80A200C2EE}</x14:id>
        </ext>
      </extLst>
    </cfRule>
  </conditionalFormatting>
  <conditionalFormatting sqref="CC3:CC52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{B53B1708-CFE2-49FF-9105-D2B38ED327F6}</x14:id>
        </ext>
      </extLst>
    </cfRule>
  </conditionalFormatting>
  <conditionalFormatting sqref="CE3:CX32 CE33:CV52">
    <cfRule type="colorScale" priority="10">
      <colorScale>
        <cfvo type="min"/>
        <cfvo type="max"/>
        <color theme="0"/>
        <color rgb="FFFFC000"/>
      </colorScale>
    </cfRule>
  </conditionalFormatting>
  <conditionalFormatting sqref="BW14:BW22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{EBF7C1A3-17B7-4840-82D9-FD2460239178}</x14:id>
        </ext>
      </extLst>
    </cfRule>
  </conditionalFormatting>
  <conditionalFormatting sqref="BX14:BX22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{ADC0BE4E-1AA8-47F9-A49D-0957794EC7CF}</x14:id>
        </ext>
      </extLst>
    </cfRule>
  </conditionalFormatting>
  <conditionalFormatting sqref="BW24:BW32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{1A2B9CA8-A144-4D75-B666-F1A291808B4F}</x14:id>
        </ext>
      </extLst>
    </cfRule>
  </conditionalFormatting>
  <conditionalFormatting sqref="BX24:BX3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{7EF893AA-0E7B-4D39-AF4F-C0C4D7FB76B3}</x14:id>
        </ext>
      </extLst>
    </cfRule>
  </conditionalFormatting>
  <conditionalFormatting sqref="BW3:BW32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{C5EAF02F-C989-46A8-9022-6B1AADCE793D}</x14:id>
        </ext>
      </extLst>
    </cfRule>
  </conditionalFormatting>
  <conditionalFormatting sqref="BX3:BX3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{BECAE2C1-3E30-4FB8-AFAE-EEACD6022A27}</x14:id>
        </ext>
      </extLst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9E45B6-2AD6-4AA9-8852-10033B463DC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BW3:BW13 BW23 BW33:BW52</xm:sqref>
        </x14:conditionalFormatting>
        <x14:conditionalFormatting xmlns:xm="http://schemas.microsoft.com/office/excel/2006/main">
          <x14:cfRule type="dataBar" id="{F9BAF803-F36C-442F-81A7-FD80A200C2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BX3:BX13 BX23 BX33:BX52</xm:sqref>
        </x14:conditionalFormatting>
        <x14:conditionalFormatting xmlns:xm="http://schemas.microsoft.com/office/excel/2006/main">
          <x14:cfRule type="dataBar" id="{B53B1708-CFE2-49FF-9105-D2B38ED327F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CC3:CC52</xm:sqref>
        </x14:conditionalFormatting>
        <x14:conditionalFormatting xmlns:xm="http://schemas.microsoft.com/office/excel/2006/main">
          <x14:cfRule type="dataBar" id="{EBF7C1A3-17B7-4840-82D9-FD246023917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BW14:BW22</xm:sqref>
        </x14:conditionalFormatting>
        <x14:conditionalFormatting xmlns:xm="http://schemas.microsoft.com/office/excel/2006/main">
          <x14:cfRule type="dataBar" id="{ADC0BE4E-1AA8-47F9-A49D-0957794EC7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BX14:BX22</xm:sqref>
        </x14:conditionalFormatting>
        <x14:conditionalFormatting xmlns:xm="http://schemas.microsoft.com/office/excel/2006/main">
          <x14:cfRule type="dataBar" id="{1A2B9CA8-A144-4D75-B666-F1A291808B4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BW24:BW32</xm:sqref>
        </x14:conditionalFormatting>
        <x14:conditionalFormatting xmlns:xm="http://schemas.microsoft.com/office/excel/2006/main">
          <x14:cfRule type="dataBar" id="{7EF893AA-0E7B-4D39-AF4F-C0C4D7FB76B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BX24:BX32</xm:sqref>
        </x14:conditionalFormatting>
        <x14:conditionalFormatting xmlns:xm="http://schemas.microsoft.com/office/excel/2006/main">
          <x14:cfRule type="dataBar" id="{C5EAF02F-C989-46A8-9022-6B1AADCE793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BW3:BW32</xm:sqref>
        </x14:conditionalFormatting>
        <x14:conditionalFormatting xmlns:xm="http://schemas.microsoft.com/office/excel/2006/main">
          <x14:cfRule type="dataBar" id="{BECAE2C1-3E30-4FB8-AFAE-EEACD6022A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BX3:BX32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全体キーワード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小磯武</dc:creator>
  <cp:lastModifiedBy>小磯武</cp:lastModifiedBy>
  <dcterms:created xsi:type="dcterms:W3CDTF">2020-02-29T03:02:42Z</dcterms:created>
  <dcterms:modified xsi:type="dcterms:W3CDTF">2021-05-31T06:38:05Z</dcterms:modified>
</cp:coreProperties>
</file>